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雇员制书记员岗" sheetId="10" r:id="rId1"/>
  </sheets>
  <calcPr calcId="144525"/>
</workbook>
</file>

<file path=xl/sharedStrings.xml><?xml version="1.0" encoding="utf-8"?>
<sst xmlns="http://schemas.openxmlformats.org/spreadsheetml/2006/main" count="475" uniqueCount="197">
  <si>
    <t>随州市法院系统2023年度招聘雇员制审判辅助人员综合成绩表</t>
  </si>
  <si>
    <t>姓名</t>
  </si>
  <si>
    <t>准考证号</t>
  </si>
  <si>
    <t>招考单位名称</t>
  </si>
  <si>
    <t>报考岗位</t>
  </si>
  <si>
    <t>职位代码</t>
  </si>
  <si>
    <t>招聘计划</t>
  </si>
  <si>
    <t>笔试考试成绩</t>
  </si>
  <si>
    <t>笔试加分情况</t>
  </si>
  <si>
    <t>笔试考试成绩与加分之和</t>
  </si>
  <si>
    <t>笔试折算分数</t>
  </si>
  <si>
    <t>职业技能测试成绩（正确字／分钟）</t>
  </si>
  <si>
    <t>职业技能测试分数</t>
  </si>
  <si>
    <t>职业技能测试折算分数</t>
  </si>
  <si>
    <t>综合成绩</t>
  </si>
  <si>
    <t>排名</t>
  </si>
  <si>
    <t>备注</t>
  </si>
  <si>
    <t>金智豪</t>
  </si>
  <si>
    <t>142040101701</t>
  </si>
  <si>
    <t>随州市中级人民法院</t>
  </si>
  <si>
    <t>雇员制书记员岗</t>
  </si>
  <si>
    <t>130101</t>
  </si>
  <si>
    <t>9</t>
  </si>
  <si>
    <t>88</t>
  </si>
  <si>
    <t>胡岸超</t>
  </si>
  <si>
    <t>142040100906</t>
  </si>
  <si>
    <t>91</t>
  </si>
  <si>
    <t>姚蕾蕾</t>
  </si>
  <si>
    <t>142040100914</t>
  </si>
  <si>
    <t>72</t>
  </si>
  <si>
    <t>庹萍萍</t>
  </si>
  <si>
    <t>142040100326</t>
  </si>
  <si>
    <t>76</t>
  </si>
  <si>
    <t>倪冬冬</t>
  </si>
  <si>
    <t>142040100308</t>
  </si>
  <si>
    <t>梁方越</t>
  </si>
  <si>
    <t>142040101002</t>
  </si>
  <si>
    <t>60</t>
  </si>
  <si>
    <t>王依欣</t>
  </si>
  <si>
    <t>142040100303</t>
  </si>
  <si>
    <t>64</t>
  </si>
  <si>
    <t>邹军君</t>
  </si>
  <si>
    <t>142040100403</t>
  </si>
  <si>
    <t>王小宇</t>
  </si>
  <si>
    <t>142040100925</t>
  </si>
  <si>
    <t>55</t>
  </si>
  <si>
    <t>许欢欢</t>
  </si>
  <si>
    <t>142040100702</t>
  </si>
  <si>
    <t>61</t>
  </si>
  <si>
    <t>沈雪</t>
  </si>
  <si>
    <t>142040101229</t>
  </si>
  <si>
    <t>57</t>
  </si>
  <si>
    <t>张申韬</t>
  </si>
  <si>
    <t>142040101224</t>
  </si>
  <si>
    <t>58</t>
  </si>
  <si>
    <t>丁菲</t>
  </si>
  <si>
    <t>142040101416</t>
  </si>
  <si>
    <t>51</t>
  </si>
  <si>
    <t>陈珊珊</t>
  </si>
  <si>
    <t>142040100222</t>
  </si>
  <si>
    <t>59</t>
  </si>
  <si>
    <t>刘书君</t>
  </si>
  <si>
    <t>142040100604</t>
  </si>
  <si>
    <t>52</t>
  </si>
  <si>
    <t>张思宇</t>
  </si>
  <si>
    <t>142040101601</t>
  </si>
  <si>
    <t>47</t>
  </si>
  <si>
    <t>王立豪</t>
  </si>
  <si>
    <t>142040101724</t>
  </si>
  <si>
    <t>刘星语</t>
  </si>
  <si>
    <t>142040101505</t>
  </si>
  <si>
    <t>李峡</t>
  </si>
  <si>
    <t>142040101112</t>
  </si>
  <si>
    <t>池慧珍</t>
  </si>
  <si>
    <t>142040100827</t>
  </si>
  <si>
    <t>50</t>
  </si>
  <si>
    <t>吕心怡</t>
  </si>
  <si>
    <t>142040100417</t>
  </si>
  <si>
    <t>48</t>
  </si>
  <si>
    <t>刘杨</t>
  </si>
  <si>
    <t>142040101311</t>
  </si>
  <si>
    <t>44</t>
  </si>
  <si>
    <t>刘景</t>
  </si>
  <si>
    <t>142040100801</t>
  </si>
  <si>
    <t>何珊</t>
  </si>
  <si>
    <t>142040101001</t>
  </si>
  <si>
    <t>42</t>
  </si>
  <si>
    <t>成俊君</t>
  </si>
  <si>
    <t>142040100717</t>
  </si>
  <si>
    <t>41</t>
  </si>
  <si>
    <t>谢天恩</t>
  </si>
  <si>
    <t>142040100901</t>
  </si>
  <si>
    <t>速录缺考</t>
  </si>
  <si>
    <t>刘钰婷</t>
  </si>
  <si>
    <t>142040100305</t>
  </si>
  <si>
    <t>解光玲</t>
  </si>
  <si>
    <t>142040101320</t>
  </si>
  <si>
    <t>39</t>
  </si>
  <si>
    <t>速录不合格</t>
  </si>
  <si>
    <t>樊万超</t>
  </si>
  <si>
    <t>142040101116</t>
  </si>
  <si>
    <t>37</t>
  </si>
  <si>
    <t>魏雅奇</t>
  </si>
  <si>
    <t>142040100416</t>
  </si>
  <si>
    <t>朱羽璐</t>
  </si>
  <si>
    <t>142040101301</t>
  </si>
  <si>
    <t>刘子璇</t>
  </si>
  <si>
    <t>142040101104</t>
  </si>
  <si>
    <t>23</t>
  </si>
  <si>
    <t>陈俊翰</t>
  </si>
  <si>
    <t>142040100826</t>
  </si>
  <si>
    <t>吴晶晶</t>
  </si>
  <si>
    <t>142040100904</t>
  </si>
  <si>
    <t>34</t>
  </si>
  <si>
    <t>魏慧娟</t>
  </si>
  <si>
    <t>142040101523</t>
  </si>
  <si>
    <t>随县人民法院</t>
  </si>
  <si>
    <t>130201</t>
  </si>
  <si>
    <t>1</t>
  </si>
  <si>
    <t>94</t>
  </si>
  <si>
    <t>宫体民</t>
  </si>
  <si>
    <t>142040101221</t>
  </si>
  <si>
    <t>80</t>
  </si>
  <si>
    <t>李露</t>
  </si>
  <si>
    <t>142040100803</t>
  </si>
  <si>
    <t>秦凡子</t>
  </si>
  <si>
    <t>142040101718</t>
  </si>
  <si>
    <t>广水市人民法院</t>
  </si>
  <si>
    <t>130301</t>
  </si>
  <si>
    <t>7</t>
  </si>
  <si>
    <t>106</t>
  </si>
  <si>
    <t>周谌</t>
  </si>
  <si>
    <t>142040101122</t>
  </si>
  <si>
    <t>82</t>
  </si>
  <si>
    <t>卢露</t>
  </si>
  <si>
    <t>142040100327</t>
  </si>
  <si>
    <t>75</t>
  </si>
  <si>
    <t>李曼</t>
  </si>
  <si>
    <t>142040101322</t>
  </si>
  <si>
    <t>刘怡菲</t>
  </si>
  <si>
    <t>142040100106</t>
  </si>
  <si>
    <t>70</t>
  </si>
  <si>
    <t>程晶晶</t>
  </si>
  <si>
    <t>142040100829</t>
  </si>
  <si>
    <t>杨帅</t>
  </si>
  <si>
    <t>142040101520</t>
  </si>
  <si>
    <t>高意</t>
  </si>
  <si>
    <t>142040100302</t>
  </si>
  <si>
    <t>65</t>
  </si>
  <si>
    <t>徐玉</t>
  </si>
  <si>
    <t>142040101124</t>
  </si>
  <si>
    <t>闻家荣</t>
  </si>
  <si>
    <t>142040101602</t>
  </si>
  <si>
    <t>程楚玉</t>
  </si>
  <si>
    <t>142040101211</t>
  </si>
  <si>
    <t>汪思思</t>
  </si>
  <si>
    <t>142040101625</t>
  </si>
  <si>
    <t>王琼</t>
  </si>
  <si>
    <t>142040100807</t>
  </si>
  <si>
    <t>杨振</t>
  </si>
  <si>
    <t>142040101608</t>
  </si>
  <si>
    <t>53</t>
  </si>
  <si>
    <t>黄容</t>
  </si>
  <si>
    <t>142040100301</t>
  </si>
  <si>
    <t>李卓</t>
  </si>
  <si>
    <t>142040101129</t>
  </si>
  <si>
    <t>孔淑燕</t>
  </si>
  <si>
    <t>142040101308</t>
  </si>
  <si>
    <t>瞿越越</t>
  </si>
  <si>
    <t>142040101623</t>
  </si>
  <si>
    <t>汪方浦</t>
  </si>
  <si>
    <t>142040100804</t>
  </si>
  <si>
    <t>金慧</t>
  </si>
  <si>
    <t>142040101503</t>
  </si>
  <si>
    <t>王思琦</t>
  </si>
  <si>
    <t>142040101011</t>
  </si>
  <si>
    <t>潘禹廷</t>
  </si>
  <si>
    <t>142040101529</t>
  </si>
  <si>
    <t>随州市曾都区人民法院</t>
  </si>
  <si>
    <t>130401</t>
  </si>
  <si>
    <t>3</t>
  </si>
  <si>
    <t>黄巍</t>
  </si>
  <si>
    <t>142040100707</t>
  </si>
  <si>
    <t>閤灵杰</t>
  </si>
  <si>
    <t>142040100618</t>
  </si>
  <si>
    <t>钦玉洁</t>
  </si>
  <si>
    <t>142040100213</t>
  </si>
  <si>
    <t>徐露</t>
  </si>
  <si>
    <t>142040101709</t>
  </si>
  <si>
    <t>肖星宇</t>
  </si>
  <si>
    <t>142040101417</t>
  </si>
  <si>
    <t>余昕凯</t>
  </si>
  <si>
    <t>142040100310</t>
  </si>
  <si>
    <t>喻光政</t>
  </si>
  <si>
    <t>142040100413</t>
  </si>
  <si>
    <t>余云衢</t>
  </si>
  <si>
    <t>142040100309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</si>
</sst>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仿宋_GB2312"/>
      <charset val="134"/>
    </font>
    <font>
      <b/>
      <sz val="10"/>
      <color indexed="8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简体"/>
      <charset val="134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9"/>
  <sheetViews>
    <sheetView tabSelected="1" zoomScale="90" zoomScaleNormal="90" workbookViewId="0">
      <selection activeCell="D24" sqref="D24"/>
    </sheetView>
  </sheetViews>
  <sheetFormatPr defaultColWidth="9" defaultRowHeight="13.5"/>
  <cols>
    <col min="1" max="1" width="8.125" customWidth="1"/>
    <col min="2" max="2" width="14.5083333333333" customWidth="1"/>
    <col min="3" max="3" width="21.625" customWidth="1"/>
    <col min="4" max="4" width="16.25" customWidth="1"/>
    <col min="5" max="5" width="8.625" customWidth="1"/>
    <col min="6" max="6" width="5.125" customWidth="1"/>
    <col min="7" max="7" width="5.375" customWidth="1"/>
    <col min="8" max="8" width="14.25" customWidth="1"/>
    <col min="9" max="9" width="5.50833333333333" customWidth="1"/>
    <col min="10" max="10" width="7.375" customWidth="1"/>
    <col min="11" max="11" width="7.25" style="3" customWidth="1"/>
    <col min="12" max="12" width="7.125" customWidth="1"/>
    <col min="13" max="13" width="6.75" customWidth="1"/>
    <col min="14" max="14" width="6.75" style="6" customWidth="1"/>
    <col min="15" max="15" width="5.25" customWidth="1"/>
    <col min="16" max="16" width="11.375" customWidth="1"/>
  </cols>
  <sheetData>
    <row r="1" s="1" customFormat="1" ht="51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75" customHeight="1" spans="1:16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8" t="s">
        <v>7</v>
      </c>
      <c r="H2" s="8" t="s">
        <v>8</v>
      </c>
      <c r="I2" s="20" t="s">
        <v>9</v>
      </c>
      <c r="J2" s="8" t="s">
        <v>10</v>
      </c>
      <c r="K2" s="21" t="s">
        <v>11</v>
      </c>
      <c r="L2" s="20" t="s">
        <v>12</v>
      </c>
      <c r="M2" s="20" t="s">
        <v>13</v>
      </c>
      <c r="N2" s="8" t="s">
        <v>14</v>
      </c>
      <c r="O2" s="20" t="s">
        <v>15</v>
      </c>
      <c r="P2" s="20" t="s">
        <v>16</v>
      </c>
    </row>
    <row r="3" s="3" customFormat="1" ht="30" customHeight="1" spans="1:16">
      <c r="A3" s="11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2">
        <v>79</v>
      </c>
      <c r="H3" s="13"/>
      <c r="I3" s="12">
        <v>79</v>
      </c>
      <c r="J3" s="22">
        <f t="shared" ref="J3:J28" si="0">I3*0.4</f>
        <v>31.6</v>
      </c>
      <c r="K3" s="23" t="s">
        <v>23</v>
      </c>
      <c r="L3" s="22">
        <f t="shared" ref="L3:L27" si="1">60+(K3-60)*0.4</f>
        <v>71.2</v>
      </c>
      <c r="M3" s="22">
        <f t="shared" ref="M3:M28" si="2">L3*0.6</f>
        <v>42.72</v>
      </c>
      <c r="N3" s="22">
        <f t="shared" ref="N3:N28" si="3">J3+M3</f>
        <v>74.32</v>
      </c>
      <c r="O3" s="12">
        <v>1</v>
      </c>
      <c r="P3" s="12"/>
    </row>
    <row r="4" s="3" customFormat="1" ht="30" customHeight="1" spans="1:16">
      <c r="A4" s="11" t="s">
        <v>24</v>
      </c>
      <c r="B4" s="11" t="s">
        <v>25</v>
      </c>
      <c r="C4" s="11" t="s">
        <v>19</v>
      </c>
      <c r="D4" s="11" t="s">
        <v>20</v>
      </c>
      <c r="E4" s="11" t="s">
        <v>21</v>
      </c>
      <c r="F4" s="11" t="s">
        <v>22</v>
      </c>
      <c r="G4" s="12">
        <v>76</v>
      </c>
      <c r="H4" s="13"/>
      <c r="I4" s="12">
        <v>76</v>
      </c>
      <c r="J4" s="22">
        <f t="shared" si="0"/>
        <v>30.4</v>
      </c>
      <c r="K4" s="23" t="s">
        <v>26</v>
      </c>
      <c r="L4" s="22">
        <f t="shared" si="1"/>
        <v>72.4</v>
      </c>
      <c r="M4" s="22">
        <f t="shared" si="2"/>
        <v>43.44</v>
      </c>
      <c r="N4" s="22">
        <f t="shared" si="3"/>
        <v>73.84</v>
      </c>
      <c r="O4" s="12">
        <v>2</v>
      </c>
      <c r="P4" s="12"/>
    </row>
    <row r="5" s="3" customFormat="1" ht="30" customHeight="1" spans="1:16">
      <c r="A5" s="11" t="s">
        <v>27</v>
      </c>
      <c r="B5" s="11" t="s">
        <v>28</v>
      </c>
      <c r="C5" s="11" t="s">
        <v>19</v>
      </c>
      <c r="D5" s="11" t="s">
        <v>20</v>
      </c>
      <c r="E5" s="11" t="s">
        <v>21</v>
      </c>
      <c r="F5" s="11" t="s">
        <v>22</v>
      </c>
      <c r="G5" s="12">
        <v>77</v>
      </c>
      <c r="H5" s="13"/>
      <c r="I5" s="12">
        <v>77</v>
      </c>
      <c r="J5" s="22">
        <f t="shared" si="0"/>
        <v>30.8</v>
      </c>
      <c r="K5" s="23" t="s">
        <v>29</v>
      </c>
      <c r="L5" s="22">
        <f t="shared" si="1"/>
        <v>64.8</v>
      </c>
      <c r="M5" s="22">
        <f t="shared" si="2"/>
        <v>38.88</v>
      </c>
      <c r="N5" s="22">
        <f t="shared" si="3"/>
        <v>69.68</v>
      </c>
      <c r="O5" s="12">
        <v>3</v>
      </c>
      <c r="P5" s="12"/>
    </row>
    <row r="6" s="3" customFormat="1" ht="30" customHeight="1" spans="1:16">
      <c r="A6" s="11" t="s">
        <v>30</v>
      </c>
      <c r="B6" s="11" t="s">
        <v>31</v>
      </c>
      <c r="C6" s="11" t="s">
        <v>19</v>
      </c>
      <c r="D6" s="11" t="s">
        <v>20</v>
      </c>
      <c r="E6" s="11" t="s">
        <v>21</v>
      </c>
      <c r="F6" s="11" t="s">
        <v>22</v>
      </c>
      <c r="G6" s="12">
        <v>74</v>
      </c>
      <c r="H6" s="13"/>
      <c r="I6" s="12">
        <v>74</v>
      </c>
      <c r="J6" s="22">
        <f t="shared" si="0"/>
        <v>29.6</v>
      </c>
      <c r="K6" s="23" t="s">
        <v>32</v>
      </c>
      <c r="L6" s="22">
        <f t="shared" si="1"/>
        <v>66.4</v>
      </c>
      <c r="M6" s="22">
        <f t="shared" si="2"/>
        <v>39.84</v>
      </c>
      <c r="N6" s="22">
        <f t="shared" si="3"/>
        <v>69.44</v>
      </c>
      <c r="O6" s="12">
        <v>4</v>
      </c>
      <c r="P6" s="12"/>
    </row>
    <row r="7" s="3" customFormat="1" ht="30" customHeight="1" spans="1:16">
      <c r="A7" s="11" t="s">
        <v>33</v>
      </c>
      <c r="B7" s="11" t="s">
        <v>34</v>
      </c>
      <c r="C7" s="11" t="s">
        <v>19</v>
      </c>
      <c r="D7" s="11" t="s">
        <v>20</v>
      </c>
      <c r="E7" s="11" t="s">
        <v>21</v>
      </c>
      <c r="F7" s="11" t="s">
        <v>22</v>
      </c>
      <c r="G7" s="12">
        <v>74</v>
      </c>
      <c r="H7" s="13"/>
      <c r="I7" s="12">
        <v>74</v>
      </c>
      <c r="J7" s="22">
        <f t="shared" si="0"/>
        <v>29.6</v>
      </c>
      <c r="K7" s="23" t="s">
        <v>32</v>
      </c>
      <c r="L7" s="22">
        <f t="shared" si="1"/>
        <v>66.4</v>
      </c>
      <c r="M7" s="22">
        <f t="shared" si="2"/>
        <v>39.84</v>
      </c>
      <c r="N7" s="22">
        <f t="shared" si="3"/>
        <v>69.44</v>
      </c>
      <c r="O7" s="12">
        <v>4</v>
      </c>
      <c r="P7" s="12"/>
    </row>
    <row r="8" s="3" customFormat="1" ht="30" customHeight="1" spans="1:16">
      <c r="A8" s="11" t="s">
        <v>35</v>
      </c>
      <c r="B8" s="11" t="s">
        <v>36</v>
      </c>
      <c r="C8" s="11" t="s">
        <v>19</v>
      </c>
      <c r="D8" s="11" t="s">
        <v>20</v>
      </c>
      <c r="E8" s="11" t="s">
        <v>21</v>
      </c>
      <c r="F8" s="11" t="s">
        <v>22</v>
      </c>
      <c r="G8" s="12">
        <v>79</v>
      </c>
      <c r="H8" s="13"/>
      <c r="I8" s="12">
        <v>79</v>
      </c>
      <c r="J8" s="22">
        <f t="shared" si="0"/>
        <v>31.6</v>
      </c>
      <c r="K8" s="23" t="s">
        <v>37</v>
      </c>
      <c r="L8" s="22">
        <f t="shared" si="1"/>
        <v>60</v>
      </c>
      <c r="M8" s="22">
        <f t="shared" si="2"/>
        <v>36</v>
      </c>
      <c r="N8" s="22">
        <f t="shared" si="3"/>
        <v>67.6</v>
      </c>
      <c r="O8" s="12">
        <v>6</v>
      </c>
      <c r="P8" s="12"/>
    </row>
    <row r="9" s="3" customFormat="1" ht="30" customHeight="1" spans="1:16">
      <c r="A9" s="11" t="s">
        <v>38</v>
      </c>
      <c r="B9" s="11" t="s">
        <v>39</v>
      </c>
      <c r="C9" s="11" t="s">
        <v>19</v>
      </c>
      <c r="D9" s="11" t="s">
        <v>20</v>
      </c>
      <c r="E9" s="11" t="s">
        <v>21</v>
      </c>
      <c r="F9" s="11" t="s">
        <v>22</v>
      </c>
      <c r="G9" s="12">
        <v>74</v>
      </c>
      <c r="H9" s="13"/>
      <c r="I9" s="12">
        <v>74</v>
      </c>
      <c r="J9" s="22">
        <f t="shared" si="0"/>
        <v>29.6</v>
      </c>
      <c r="K9" s="23" t="s">
        <v>40</v>
      </c>
      <c r="L9" s="22">
        <f t="shared" si="1"/>
        <v>61.6</v>
      </c>
      <c r="M9" s="22">
        <f t="shared" si="2"/>
        <v>36.96</v>
      </c>
      <c r="N9" s="22">
        <f t="shared" si="3"/>
        <v>66.56</v>
      </c>
      <c r="O9" s="12">
        <v>7</v>
      </c>
      <c r="P9" s="12"/>
    </row>
    <row r="10" s="3" customFormat="1" ht="30" customHeight="1" spans="1:16">
      <c r="A10" s="11" t="s">
        <v>41</v>
      </c>
      <c r="B10" s="11" t="s">
        <v>42</v>
      </c>
      <c r="C10" s="11" t="s">
        <v>19</v>
      </c>
      <c r="D10" s="11" t="s">
        <v>20</v>
      </c>
      <c r="E10" s="11" t="s">
        <v>21</v>
      </c>
      <c r="F10" s="11" t="s">
        <v>22</v>
      </c>
      <c r="G10" s="12">
        <v>74</v>
      </c>
      <c r="H10" s="13"/>
      <c r="I10" s="12">
        <v>74</v>
      </c>
      <c r="J10" s="22">
        <f t="shared" si="0"/>
        <v>29.6</v>
      </c>
      <c r="K10" s="23" t="s">
        <v>40</v>
      </c>
      <c r="L10" s="22">
        <f t="shared" si="1"/>
        <v>61.6</v>
      </c>
      <c r="M10" s="22">
        <f t="shared" si="2"/>
        <v>36.96</v>
      </c>
      <c r="N10" s="22">
        <f t="shared" si="3"/>
        <v>66.56</v>
      </c>
      <c r="O10" s="12">
        <v>7</v>
      </c>
      <c r="P10" s="12"/>
    </row>
    <row r="11" s="3" customFormat="1" ht="30" customHeight="1" spans="1:16">
      <c r="A11" s="11" t="s">
        <v>43</v>
      </c>
      <c r="B11" s="11" t="s">
        <v>44</v>
      </c>
      <c r="C11" s="11" t="s">
        <v>19</v>
      </c>
      <c r="D11" s="11" t="s">
        <v>20</v>
      </c>
      <c r="E11" s="11" t="s">
        <v>21</v>
      </c>
      <c r="F11" s="11" t="s">
        <v>22</v>
      </c>
      <c r="G11" s="12">
        <v>79</v>
      </c>
      <c r="H11" s="13"/>
      <c r="I11" s="12">
        <v>79</v>
      </c>
      <c r="J11" s="22">
        <f t="shared" si="0"/>
        <v>31.6</v>
      </c>
      <c r="K11" s="23" t="s">
        <v>45</v>
      </c>
      <c r="L11" s="22">
        <f t="shared" si="1"/>
        <v>58</v>
      </c>
      <c r="M11" s="22">
        <f t="shared" si="2"/>
        <v>34.8</v>
      </c>
      <c r="N11" s="22">
        <f t="shared" si="3"/>
        <v>66.4</v>
      </c>
      <c r="O11" s="12">
        <v>9</v>
      </c>
      <c r="P11" s="12"/>
    </row>
    <row r="12" s="3" customFormat="1" ht="30" customHeight="1" spans="1:16">
      <c r="A12" s="14" t="s">
        <v>46</v>
      </c>
      <c r="B12" s="14" t="s">
        <v>47</v>
      </c>
      <c r="C12" s="14" t="s">
        <v>19</v>
      </c>
      <c r="D12" s="14" t="s">
        <v>20</v>
      </c>
      <c r="E12" s="14" t="s">
        <v>21</v>
      </c>
      <c r="F12" s="14" t="s">
        <v>22</v>
      </c>
      <c r="G12" s="15">
        <v>75</v>
      </c>
      <c r="H12" s="16"/>
      <c r="I12" s="15">
        <v>75</v>
      </c>
      <c r="J12" s="24">
        <f t="shared" si="0"/>
        <v>30</v>
      </c>
      <c r="K12" s="25" t="s">
        <v>48</v>
      </c>
      <c r="L12" s="24">
        <f t="shared" si="1"/>
        <v>60.4</v>
      </c>
      <c r="M12" s="24">
        <f t="shared" si="2"/>
        <v>36.24</v>
      </c>
      <c r="N12" s="24">
        <f t="shared" si="3"/>
        <v>66.24</v>
      </c>
      <c r="O12" s="15">
        <v>10</v>
      </c>
      <c r="P12" s="15"/>
    </row>
    <row r="13" s="3" customFormat="1" ht="30" customHeight="1" spans="1:16">
      <c r="A13" s="14" t="s">
        <v>49</v>
      </c>
      <c r="B13" s="14" t="s">
        <v>50</v>
      </c>
      <c r="C13" s="14" t="s">
        <v>19</v>
      </c>
      <c r="D13" s="14" t="s">
        <v>20</v>
      </c>
      <c r="E13" s="14" t="s">
        <v>21</v>
      </c>
      <c r="F13" s="14" t="s">
        <v>22</v>
      </c>
      <c r="G13" s="15">
        <v>77</v>
      </c>
      <c r="H13" s="16"/>
      <c r="I13" s="15">
        <v>77</v>
      </c>
      <c r="J13" s="24">
        <f t="shared" si="0"/>
        <v>30.8</v>
      </c>
      <c r="K13" s="25" t="s">
        <v>51</v>
      </c>
      <c r="L13" s="24">
        <f t="shared" si="1"/>
        <v>58.8</v>
      </c>
      <c r="M13" s="24">
        <f t="shared" si="2"/>
        <v>35.28</v>
      </c>
      <c r="N13" s="24">
        <f t="shared" si="3"/>
        <v>66.08</v>
      </c>
      <c r="O13" s="15">
        <v>11</v>
      </c>
      <c r="P13" s="15"/>
    </row>
    <row r="14" s="3" customFormat="1" ht="30" customHeight="1" spans="1:16">
      <c r="A14" s="14" t="s">
        <v>52</v>
      </c>
      <c r="B14" s="14" t="s">
        <v>53</v>
      </c>
      <c r="C14" s="14" t="s">
        <v>19</v>
      </c>
      <c r="D14" s="14" t="s">
        <v>20</v>
      </c>
      <c r="E14" s="14" t="s">
        <v>21</v>
      </c>
      <c r="F14" s="14" t="s">
        <v>22</v>
      </c>
      <c r="G14" s="15">
        <v>76</v>
      </c>
      <c r="H14" s="16"/>
      <c r="I14" s="15">
        <v>76</v>
      </c>
      <c r="J14" s="24">
        <f t="shared" si="0"/>
        <v>30.4</v>
      </c>
      <c r="K14" s="25" t="s">
        <v>54</v>
      </c>
      <c r="L14" s="24">
        <f t="shared" si="1"/>
        <v>59.2</v>
      </c>
      <c r="M14" s="24">
        <f t="shared" si="2"/>
        <v>35.52</v>
      </c>
      <c r="N14" s="24">
        <f t="shared" si="3"/>
        <v>65.92</v>
      </c>
      <c r="O14" s="15">
        <v>12</v>
      </c>
      <c r="P14" s="15"/>
    </row>
    <row r="15" s="3" customFormat="1" ht="30" customHeight="1" spans="1:16">
      <c r="A15" s="14" t="s">
        <v>55</v>
      </c>
      <c r="B15" s="14" t="s">
        <v>56</v>
      </c>
      <c r="C15" s="14" t="s">
        <v>19</v>
      </c>
      <c r="D15" s="14" t="s">
        <v>20</v>
      </c>
      <c r="E15" s="14" t="s">
        <v>21</v>
      </c>
      <c r="F15" s="14" t="s">
        <v>22</v>
      </c>
      <c r="G15" s="15">
        <v>80</v>
      </c>
      <c r="H15" s="16"/>
      <c r="I15" s="15">
        <v>80</v>
      </c>
      <c r="J15" s="24">
        <f t="shared" si="0"/>
        <v>32</v>
      </c>
      <c r="K15" s="25" t="s">
        <v>57</v>
      </c>
      <c r="L15" s="24">
        <f t="shared" si="1"/>
        <v>56.4</v>
      </c>
      <c r="M15" s="24">
        <f t="shared" si="2"/>
        <v>33.84</v>
      </c>
      <c r="N15" s="24">
        <f t="shared" si="3"/>
        <v>65.84</v>
      </c>
      <c r="O15" s="15">
        <v>13</v>
      </c>
      <c r="P15" s="15"/>
    </row>
    <row r="16" s="3" customFormat="1" ht="30" customHeight="1" spans="1:16">
      <c r="A16" s="14" t="s">
        <v>58</v>
      </c>
      <c r="B16" s="14" t="s">
        <v>59</v>
      </c>
      <c r="C16" s="14" t="s">
        <v>19</v>
      </c>
      <c r="D16" s="14" t="s">
        <v>20</v>
      </c>
      <c r="E16" s="14" t="s">
        <v>21</v>
      </c>
      <c r="F16" s="14" t="s">
        <v>22</v>
      </c>
      <c r="G16" s="15">
        <v>74</v>
      </c>
      <c r="H16" s="16"/>
      <c r="I16" s="15">
        <v>74</v>
      </c>
      <c r="J16" s="24">
        <f t="shared" si="0"/>
        <v>29.6</v>
      </c>
      <c r="K16" s="25" t="s">
        <v>60</v>
      </c>
      <c r="L16" s="24">
        <f t="shared" si="1"/>
        <v>59.6</v>
      </c>
      <c r="M16" s="24">
        <f t="shared" si="2"/>
        <v>35.76</v>
      </c>
      <c r="N16" s="24">
        <f t="shared" si="3"/>
        <v>65.36</v>
      </c>
      <c r="O16" s="15">
        <v>14</v>
      </c>
      <c r="P16" s="15"/>
    </row>
    <row r="17" s="3" customFormat="1" ht="30" customHeight="1" spans="1:16">
      <c r="A17" s="14" t="s">
        <v>61</v>
      </c>
      <c r="B17" s="14" t="s">
        <v>62</v>
      </c>
      <c r="C17" s="14" t="s">
        <v>19</v>
      </c>
      <c r="D17" s="14" t="s">
        <v>20</v>
      </c>
      <c r="E17" s="14" t="s">
        <v>21</v>
      </c>
      <c r="F17" s="14" t="s">
        <v>22</v>
      </c>
      <c r="G17" s="15">
        <v>75</v>
      </c>
      <c r="H17" s="16"/>
      <c r="I17" s="15">
        <v>75</v>
      </c>
      <c r="J17" s="24">
        <f t="shared" si="0"/>
        <v>30</v>
      </c>
      <c r="K17" s="25" t="s">
        <v>63</v>
      </c>
      <c r="L17" s="24">
        <f t="shared" si="1"/>
        <v>56.8</v>
      </c>
      <c r="M17" s="24">
        <f t="shared" si="2"/>
        <v>34.08</v>
      </c>
      <c r="N17" s="24">
        <f t="shared" si="3"/>
        <v>64.08</v>
      </c>
      <c r="O17" s="15">
        <v>15</v>
      </c>
      <c r="P17" s="15"/>
    </row>
    <row r="18" s="3" customFormat="1" ht="30" customHeight="1" spans="1:16">
      <c r="A18" s="14" t="s">
        <v>64</v>
      </c>
      <c r="B18" s="14" t="s">
        <v>65</v>
      </c>
      <c r="C18" s="14" t="s">
        <v>19</v>
      </c>
      <c r="D18" s="14" t="s">
        <v>20</v>
      </c>
      <c r="E18" s="14" t="s">
        <v>21</v>
      </c>
      <c r="F18" s="14" t="s">
        <v>22</v>
      </c>
      <c r="G18" s="15">
        <v>77</v>
      </c>
      <c r="H18" s="16"/>
      <c r="I18" s="15">
        <v>77</v>
      </c>
      <c r="J18" s="24">
        <f t="shared" si="0"/>
        <v>30.8</v>
      </c>
      <c r="K18" s="25" t="s">
        <v>66</v>
      </c>
      <c r="L18" s="24">
        <f t="shared" si="1"/>
        <v>54.8</v>
      </c>
      <c r="M18" s="24">
        <f t="shared" si="2"/>
        <v>32.88</v>
      </c>
      <c r="N18" s="24">
        <f t="shared" si="3"/>
        <v>63.68</v>
      </c>
      <c r="O18" s="15">
        <v>16</v>
      </c>
      <c r="P18" s="15"/>
    </row>
    <row r="19" s="3" customFormat="1" ht="30" customHeight="1" spans="1:16">
      <c r="A19" s="14" t="s">
        <v>67</v>
      </c>
      <c r="B19" s="14" t="s">
        <v>68</v>
      </c>
      <c r="C19" s="14" t="s">
        <v>19</v>
      </c>
      <c r="D19" s="14" t="s">
        <v>20</v>
      </c>
      <c r="E19" s="14" t="s">
        <v>21</v>
      </c>
      <c r="F19" s="14" t="s">
        <v>22</v>
      </c>
      <c r="G19" s="15">
        <v>74</v>
      </c>
      <c r="H19" s="16"/>
      <c r="I19" s="15">
        <v>74</v>
      </c>
      <c r="J19" s="24">
        <f t="shared" si="0"/>
        <v>29.6</v>
      </c>
      <c r="K19" s="25" t="s">
        <v>63</v>
      </c>
      <c r="L19" s="24">
        <f t="shared" si="1"/>
        <v>56.8</v>
      </c>
      <c r="M19" s="24">
        <f t="shared" si="2"/>
        <v>34.08</v>
      </c>
      <c r="N19" s="24">
        <f t="shared" si="3"/>
        <v>63.68</v>
      </c>
      <c r="O19" s="15">
        <v>16</v>
      </c>
      <c r="P19" s="15"/>
    </row>
    <row r="20" s="3" customFormat="1" ht="30" customHeight="1" spans="1:16">
      <c r="A20" s="14" t="s">
        <v>69</v>
      </c>
      <c r="B20" s="14" t="s">
        <v>70</v>
      </c>
      <c r="C20" s="14" t="s">
        <v>19</v>
      </c>
      <c r="D20" s="14" t="s">
        <v>20</v>
      </c>
      <c r="E20" s="14" t="s">
        <v>21</v>
      </c>
      <c r="F20" s="14" t="s">
        <v>22</v>
      </c>
      <c r="G20" s="15">
        <v>74</v>
      </c>
      <c r="H20" s="16"/>
      <c r="I20" s="15">
        <v>74</v>
      </c>
      <c r="J20" s="24">
        <f t="shared" si="0"/>
        <v>29.6</v>
      </c>
      <c r="K20" s="25" t="s">
        <v>57</v>
      </c>
      <c r="L20" s="24">
        <f t="shared" si="1"/>
        <v>56.4</v>
      </c>
      <c r="M20" s="24">
        <f t="shared" si="2"/>
        <v>33.84</v>
      </c>
      <c r="N20" s="24">
        <f t="shared" si="3"/>
        <v>63.44</v>
      </c>
      <c r="O20" s="15">
        <v>18</v>
      </c>
      <c r="P20" s="15"/>
    </row>
    <row r="21" s="3" customFormat="1" ht="30" customHeight="1" spans="1:16">
      <c r="A21" s="14" t="s">
        <v>71</v>
      </c>
      <c r="B21" s="14" t="s">
        <v>72</v>
      </c>
      <c r="C21" s="14" t="s">
        <v>19</v>
      </c>
      <c r="D21" s="14" t="s">
        <v>20</v>
      </c>
      <c r="E21" s="14" t="s">
        <v>21</v>
      </c>
      <c r="F21" s="14" t="s">
        <v>22</v>
      </c>
      <c r="G21" s="15">
        <v>74</v>
      </c>
      <c r="H21" s="16"/>
      <c r="I21" s="15">
        <v>74</v>
      </c>
      <c r="J21" s="24">
        <f t="shared" si="0"/>
        <v>29.6</v>
      </c>
      <c r="K21" s="25" t="s">
        <v>57</v>
      </c>
      <c r="L21" s="24">
        <f t="shared" si="1"/>
        <v>56.4</v>
      </c>
      <c r="M21" s="24">
        <f t="shared" si="2"/>
        <v>33.84</v>
      </c>
      <c r="N21" s="24">
        <f t="shared" si="3"/>
        <v>63.44</v>
      </c>
      <c r="O21" s="15">
        <v>18</v>
      </c>
      <c r="P21" s="15"/>
    </row>
    <row r="22" s="3" customFormat="1" ht="30" customHeight="1" spans="1:16">
      <c r="A22" s="14" t="s">
        <v>73</v>
      </c>
      <c r="B22" s="14" t="s">
        <v>74</v>
      </c>
      <c r="C22" s="14" t="s">
        <v>19</v>
      </c>
      <c r="D22" s="14" t="s">
        <v>20</v>
      </c>
      <c r="E22" s="14" t="s">
        <v>21</v>
      </c>
      <c r="F22" s="14" t="s">
        <v>22</v>
      </c>
      <c r="G22" s="15">
        <v>74</v>
      </c>
      <c r="H22" s="15"/>
      <c r="I22" s="24">
        <v>74</v>
      </c>
      <c r="J22" s="24">
        <f t="shared" si="0"/>
        <v>29.6</v>
      </c>
      <c r="K22" s="25" t="s">
        <v>75</v>
      </c>
      <c r="L22" s="24">
        <f t="shared" si="1"/>
        <v>56</v>
      </c>
      <c r="M22" s="24">
        <f t="shared" si="2"/>
        <v>33.6</v>
      </c>
      <c r="N22" s="24">
        <f t="shared" si="3"/>
        <v>63.2</v>
      </c>
      <c r="O22" s="15">
        <v>20</v>
      </c>
      <c r="P22" s="15"/>
    </row>
    <row r="23" s="3" customFormat="1" ht="30" customHeight="1" spans="1:16">
      <c r="A23" s="14" t="s">
        <v>76</v>
      </c>
      <c r="B23" s="14" t="s">
        <v>77</v>
      </c>
      <c r="C23" s="14" t="s">
        <v>19</v>
      </c>
      <c r="D23" s="14" t="s">
        <v>20</v>
      </c>
      <c r="E23" s="14" t="s">
        <v>21</v>
      </c>
      <c r="F23" s="14" t="s">
        <v>22</v>
      </c>
      <c r="G23" s="15">
        <v>75</v>
      </c>
      <c r="H23" s="16"/>
      <c r="I23" s="15">
        <v>75</v>
      </c>
      <c r="J23" s="24">
        <f t="shared" si="0"/>
        <v>30</v>
      </c>
      <c r="K23" s="25" t="s">
        <v>78</v>
      </c>
      <c r="L23" s="24">
        <f t="shared" si="1"/>
        <v>55.2</v>
      </c>
      <c r="M23" s="24">
        <f t="shared" si="2"/>
        <v>33.12</v>
      </c>
      <c r="N23" s="24">
        <f t="shared" si="3"/>
        <v>63.12</v>
      </c>
      <c r="O23" s="15">
        <v>21</v>
      </c>
      <c r="P23" s="15"/>
    </row>
    <row r="24" s="3" customFormat="1" ht="30" customHeight="1" spans="1:16">
      <c r="A24" s="14" t="s">
        <v>79</v>
      </c>
      <c r="B24" s="14" t="s">
        <v>80</v>
      </c>
      <c r="C24" s="14" t="s">
        <v>19</v>
      </c>
      <c r="D24" s="14" t="s">
        <v>20</v>
      </c>
      <c r="E24" s="14" t="s">
        <v>21</v>
      </c>
      <c r="F24" s="14" t="s">
        <v>22</v>
      </c>
      <c r="G24" s="15">
        <v>75</v>
      </c>
      <c r="H24" s="16"/>
      <c r="I24" s="15">
        <v>75</v>
      </c>
      <c r="J24" s="24">
        <f t="shared" si="0"/>
        <v>30</v>
      </c>
      <c r="K24" s="25" t="s">
        <v>81</v>
      </c>
      <c r="L24" s="24">
        <f t="shared" si="1"/>
        <v>53.6</v>
      </c>
      <c r="M24" s="24">
        <f t="shared" si="2"/>
        <v>32.16</v>
      </c>
      <c r="N24" s="24">
        <f t="shared" si="3"/>
        <v>62.16</v>
      </c>
      <c r="O24" s="15">
        <v>22</v>
      </c>
      <c r="P24" s="15"/>
    </row>
    <row r="25" s="3" customFormat="1" ht="30" customHeight="1" spans="1:16">
      <c r="A25" s="14" t="s">
        <v>82</v>
      </c>
      <c r="B25" s="14" t="s">
        <v>83</v>
      </c>
      <c r="C25" s="14" t="s">
        <v>19</v>
      </c>
      <c r="D25" s="14" t="s">
        <v>20</v>
      </c>
      <c r="E25" s="14" t="s">
        <v>21</v>
      </c>
      <c r="F25" s="14" t="s">
        <v>22</v>
      </c>
      <c r="G25" s="15">
        <v>74</v>
      </c>
      <c r="H25" s="16"/>
      <c r="I25" s="15">
        <v>74</v>
      </c>
      <c r="J25" s="24">
        <f t="shared" si="0"/>
        <v>29.6</v>
      </c>
      <c r="K25" s="25" t="s">
        <v>81</v>
      </c>
      <c r="L25" s="24">
        <f t="shared" si="1"/>
        <v>53.6</v>
      </c>
      <c r="M25" s="24">
        <f t="shared" si="2"/>
        <v>32.16</v>
      </c>
      <c r="N25" s="24">
        <f t="shared" si="3"/>
        <v>61.76</v>
      </c>
      <c r="O25" s="15">
        <v>23</v>
      </c>
      <c r="P25" s="15"/>
    </row>
    <row r="26" s="3" customFormat="1" ht="30" customHeight="1" spans="1:16">
      <c r="A26" s="14" t="s">
        <v>84</v>
      </c>
      <c r="B26" s="14" t="s">
        <v>85</v>
      </c>
      <c r="C26" s="14" t="s">
        <v>19</v>
      </c>
      <c r="D26" s="14" t="s">
        <v>20</v>
      </c>
      <c r="E26" s="14" t="s">
        <v>21</v>
      </c>
      <c r="F26" s="14" t="s">
        <v>22</v>
      </c>
      <c r="G26" s="15">
        <v>74</v>
      </c>
      <c r="H26" s="16"/>
      <c r="I26" s="15">
        <v>74</v>
      </c>
      <c r="J26" s="24">
        <f t="shared" si="0"/>
        <v>29.6</v>
      </c>
      <c r="K26" s="25" t="s">
        <v>86</v>
      </c>
      <c r="L26" s="24">
        <f t="shared" si="1"/>
        <v>52.8</v>
      </c>
      <c r="M26" s="24">
        <f t="shared" si="2"/>
        <v>31.68</v>
      </c>
      <c r="N26" s="24">
        <f t="shared" si="3"/>
        <v>61.28</v>
      </c>
      <c r="O26" s="15">
        <v>24</v>
      </c>
      <c r="P26" s="15"/>
    </row>
    <row r="27" s="3" customFormat="1" ht="30" customHeight="1" spans="1:16">
      <c r="A27" s="14" t="s">
        <v>87</v>
      </c>
      <c r="B27" s="14" t="s">
        <v>88</v>
      </c>
      <c r="C27" s="14" t="s">
        <v>19</v>
      </c>
      <c r="D27" s="14" t="s">
        <v>20</v>
      </c>
      <c r="E27" s="14" t="s">
        <v>21</v>
      </c>
      <c r="F27" s="14" t="s">
        <v>22</v>
      </c>
      <c r="G27" s="15">
        <v>74</v>
      </c>
      <c r="H27" s="16"/>
      <c r="I27" s="15">
        <v>74</v>
      </c>
      <c r="J27" s="24">
        <f t="shared" si="0"/>
        <v>29.6</v>
      </c>
      <c r="K27" s="25" t="s">
        <v>89</v>
      </c>
      <c r="L27" s="24">
        <f t="shared" si="1"/>
        <v>52.4</v>
      </c>
      <c r="M27" s="24">
        <f t="shared" si="2"/>
        <v>31.44</v>
      </c>
      <c r="N27" s="24">
        <f t="shared" si="3"/>
        <v>61.04</v>
      </c>
      <c r="O27" s="15">
        <v>25</v>
      </c>
      <c r="P27" s="15"/>
    </row>
    <row r="28" s="3" customFormat="1" ht="30" customHeight="1" spans="1:16">
      <c r="A28" s="14" t="s">
        <v>90</v>
      </c>
      <c r="B28" s="14" t="s">
        <v>91</v>
      </c>
      <c r="C28" s="14" t="s">
        <v>19</v>
      </c>
      <c r="D28" s="14" t="s">
        <v>20</v>
      </c>
      <c r="E28" s="14" t="s">
        <v>21</v>
      </c>
      <c r="F28" s="14" t="s">
        <v>22</v>
      </c>
      <c r="G28" s="15">
        <v>80</v>
      </c>
      <c r="H28" s="16"/>
      <c r="I28" s="15">
        <v>80</v>
      </c>
      <c r="J28" s="24">
        <f t="shared" si="0"/>
        <v>32</v>
      </c>
      <c r="K28" s="26">
        <v>0</v>
      </c>
      <c r="L28" s="24">
        <v>0</v>
      </c>
      <c r="M28" s="24">
        <f t="shared" si="2"/>
        <v>0</v>
      </c>
      <c r="N28" s="24">
        <f t="shared" si="3"/>
        <v>32</v>
      </c>
      <c r="O28" s="15">
        <v>26</v>
      </c>
      <c r="P28" s="15" t="s">
        <v>92</v>
      </c>
    </row>
    <row r="29" s="3" customFormat="1" ht="30" customHeight="1" spans="1:16">
      <c r="A29" s="14" t="s">
        <v>93</v>
      </c>
      <c r="B29" s="14" t="s">
        <v>94</v>
      </c>
      <c r="C29" s="14" t="s">
        <v>19</v>
      </c>
      <c r="D29" s="14" t="s">
        <v>20</v>
      </c>
      <c r="E29" s="14" t="s">
        <v>21</v>
      </c>
      <c r="F29" s="14" t="s">
        <v>22</v>
      </c>
      <c r="G29" s="15">
        <v>78</v>
      </c>
      <c r="H29" s="16"/>
      <c r="I29" s="15">
        <v>78</v>
      </c>
      <c r="J29" s="24">
        <f t="shared" ref="J29:J69" si="4">I29*0.4</f>
        <v>31.2</v>
      </c>
      <c r="K29" s="25">
        <v>0</v>
      </c>
      <c r="L29" s="24">
        <v>0</v>
      </c>
      <c r="M29" s="24">
        <f t="shared" ref="M29:M69" si="5">L29*0.6</f>
        <v>0</v>
      </c>
      <c r="N29" s="24">
        <f t="shared" ref="N29:N69" si="6">J29+M29</f>
        <v>31.2</v>
      </c>
      <c r="O29" s="15">
        <v>27</v>
      </c>
      <c r="P29" s="15" t="s">
        <v>92</v>
      </c>
    </row>
    <row r="30" s="4" customFormat="1" ht="30" customHeight="1" spans="1:17">
      <c r="A30" s="14" t="s">
        <v>95</v>
      </c>
      <c r="B30" s="14" t="s">
        <v>96</v>
      </c>
      <c r="C30" s="14" t="s">
        <v>19</v>
      </c>
      <c r="D30" s="14" t="s">
        <v>20</v>
      </c>
      <c r="E30" s="14" t="s">
        <v>21</v>
      </c>
      <c r="F30" s="14" t="s">
        <v>22</v>
      </c>
      <c r="G30" s="15">
        <v>77</v>
      </c>
      <c r="H30" s="16"/>
      <c r="I30" s="15">
        <v>77</v>
      </c>
      <c r="J30" s="24">
        <f t="shared" si="4"/>
        <v>30.8</v>
      </c>
      <c r="K30" s="25" t="s">
        <v>97</v>
      </c>
      <c r="L30" s="24">
        <v>0</v>
      </c>
      <c r="M30" s="24">
        <f t="shared" si="5"/>
        <v>0</v>
      </c>
      <c r="N30" s="24">
        <f t="shared" si="6"/>
        <v>30.8</v>
      </c>
      <c r="O30" s="15">
        <v>28</v>
      </c>
      <c r="P30" s="15" t="s">
        <v>98</v>
      </c>
      <c r="Q30" s="3"/>
    </row>
    <row r="31" s="4" customFormat="1" ht="30" customHeight="1" spans="1:17">
      <c r="A31" s="14" t="s">
        <v>99</v>
      </c>
      <c r="B31" s="14" t="s">
        <v>100</v>
      </c>
      <c r="C31" s="14" t="s">
        <v>19</v>
      </c>
      <c r="D31" s="14" t="s">
        <v>20</v>
      </c>
      <c r="E31" s="14" t="s">
        <v>21</v>
      </c>
      <c r="F31" s="14" t="s">
        <v>22</v>
      </c>
      <c r="G31" s="15">
        <v>77</v>
      </c>
      <c r="H31" s="16"/>
      <c r="I31" s="15">
        <v>77</v>
      </c>
      <c r="J31" s="24">
        <f t="shared" si="4"/>
        <v>30.8</v>
      </c>
      <c r="K31" s="25" t="s">
        <v>101</v>
      </c>
      <c r="L31" s="24">
        <v>0</v>
      </c>
      <c r="M31" s="24">
        <f t="shared" si="5"/>
        <v>0</v>
      </c>
      <c r="N31" s="24">
        <f t="shared" si="6"/>
        <v>30.8</v>
      </c>
      <c r="O31" s="15">
        <v>28</v>
      </c>
      <c r="P31" s="15" t="s">
        <v>98</v>
      </c>
      <c r="Q31" s="3"/>
    </row>
    <row r="32" s="4" customFormat="1" ht="30" customHeight="1" spans="1:17">
      <c r="A32" s="14" t="s">
        <v>102</v>
      </c>
      <c r="B32" s="14" t="s">
        <v>103</v>
      </c>
      <c r="C32" s="14" t="s">
        <v>19</v>
      </c>
      <c r="D32" s="14" t="s">
        <v>20</v>
      </c>
      <c r="E32" s="14" t="s">
        <v>21</v>
      </c>
      <c r="F32" s="14" t="s">
        <v>22</v>
      </c>
      <c r="G32" s="15">
        <v>77</v>
      </c>
      <c r="H32" s="16"/>
      <c r="I32" s="15">
        <v>77</v>
      </c>
      <c r="J32" s="24">
        <f t="shared" si="4"/>
        <v>30.8</v>
      </c>
      <c r="K32" s="25" t="s">
        <v>101</v>
      </c>
      <c r="L32" s="24">
        <v>0</v>
      </c>
      <c r="M32" s="24">
        <f t="shared" si="5"/>
        <v>0</v>
      </c>
      <c r="N32" s="24">
        <f t="shared" si="6"/>
        <v>30.8</v>
      </c>
      <c r="O32" s="15">
        <v>28</v>
      </c>
      <c r="P32" s="15" t="s">
        <v>98</v>
      </c>
      <c r="Q32" s="3"/>
    </row>
    <row r="33" s="3" customFormat="1" ht="30" customHeight="1" spans="1:16">
      <c r="A33" s="14" t="s">
        <v>104</v>
      </c>
      <c r="B33" s="14" t="s">
        <v>105</v>
      </c>
      <c r="C33" s="14" t="s">
        <v>19</v>
      </c>
      <c r="D33" s="14" t="s">
        <v>20</v>
      </c>
      <c r="E33" s="14" t="s">
        <v>21</v>
      </c>
      <c r="F33" s="14" t="s">
        <v>22</v>
      </c>
      <c r="G33" s="15">
        <v>76</v>
      </c>
      <c r="H33" s="16"/>
      <c r="I33" s="15">
        <v>76</v>
      </c>
      <c r="J33" s="24">
        <f t="shared" si="4"/>
        <v>30.4</v>
      </c>
      <c r="K33" s="25">
        <v>0</v>
      </c>
      <c r="L33" s="24">
        <v>0</v>
      </c>
      <c r="M33" s="24">
        <f t="shared" si="5"/>
        <v>0</v>
      </c>
      <c r="N33" s="24">
        <f t="shared" si="6"/>
        <v>30.4</v>
      </c>
      <c r="O33" s="15">
        <v>31</v>
      </c>
      <c r="P33" s="15" t="s">
        <v>92</v>
      </c>
    </row>
    <row r="34" s="4" customFormat="1" ht="30" customHeight="1" spans="1:17">
      <c r="A34" s="14" t="s">
        <v>106</v>
      </c>
      <c r="B34" s="14" t="s">
        <v>107</v>
      </c>
      <c r="C34" s="14" t="s">
        <v>19</v>
      </c>
      <c r="D34" s="14" t="s">
        <v>20</v>
      </c>
      <c r="E34" s="14" t="s">
        <v>21</v>
      </c>
      <c r="F34" s="14" t="s">
        <v>22</v>
      </c>
      <c r="G34" s="15">
        <v>76</v>
      </c>
      <c r="H34" s="16"/>
      <c r="I34" s="15">
        <v>76</v>
      </c>
      <c r="J34" s="24">
        <f t="shared" si="4"/>
        <v>30.4</v>
      </c>
      <c r="K34" s="25" t="s">
        <v>108</v>
      </c>
      <c r="L34" s="24">
        <v>0</v>
      </c>
      <c r="M34" s="24">
        <f t="shared" si="5"/>
        <v>0</v>
      </c>
      <c r="N34" s="24">
        <f t="shared" si="6"/>
        <v>30.4</v>
      </c>
      <c r="O34" s="15">
        <v>31</v>
      </c>
      <c r="P34" s="15" t="s">
        <v>98</v>
      </c>
      <c r="Q34" s="3"/>
    </row>
    <row r="35" s="3" customFormat="1" ht="30" customHeight="1" spans="1:16">
      <c r="A35" s="14" t="s">
        <v>109</v>
      </c>
      <c r="B35" s="14" t="s">
        <v>110</v>
      </c>
      <c r="C35" s="14" t="s">
        <v>19</v>
      </c>
      <c r="D35" s="14" t="s">
        <v>20</v>
      </c>
      <c r="E35" s="14" t="s">
        <v>21</v>
      </c>
      <c r="F35" s="14" t="s">
        <v>22</v>
      </c>
      <c r="G35" s="15">
        <v>76</v>
      </c>
      <c r="H35" s="16"/>
      <c r="I35" s="15">
        <v>76</v>
      </c>
      <c r="J35" s="24">
        <f t="shared" si="4"/>
        <v>30.4</v>
      </c>
      <c r="K35" s="25">
        <v>0</v>
      </c>
      <c r="L35" s="24">
        <v>0</v>
      </c>
      <c r="M35" s="24">
        <f t="shared" si="5"/>
        <v>0</v>
      </c>
      <c r="N35" s="24">
        <f t="shared" si="6"/>
        <v>30.4</v>
      </c>
      <c r="O35" s="15">
        <v>31</v>
      </c>
      <c r="P35" s="15" t="s">
        <v>92</v>
      </c>
    </row>
    <row r="36" s="4" customFormat="1" ht="30" customHeight="1" spans="1:17">
      <c r="A36" s="14" t="s">
        <v>111</v>
      </c>
      <c r="B36" s="14" t="s">
        <v>112</v>
      </c>
      <c r="C36" s="14" t="s">
        <v>19</v>
      </c>
      <c r="D36" s="14" t="s">
        <v>20</v>
      </c>
      <c r="E36" s="14" t="s">
        <v>21</v>
      </c>
      <c r="F36" s="14" t="s">
        <v>22</v>
      </c>
      <c r="G36" s="15">
        <v>74</v>
      </c>
      <c r="H36" s="16"/>
      <c r="I36" s="15">
        <v>74</v>
      </c>
      <c r="J36" s="24">
        <f t="shared" si="4"/>
        <v>29.6</v>
      </c>
      <c r="K36" s="25" t="s">
        <v>113</v>
      </c>
      <c r="L36" s="24">
        <v>0</v>
      </c>
      <c r="M36" s="24">
        <f t="shared" si="5"/>
        <v>0</v>
      </c>
      <c r="N36" s="24">
        <f t="shared" si="6"/>
        <v>29.6</v>
      </c>
      <c r="O36" s="15">
        <v>34</v>
      </c>
      <c r="P36" s="15" t="s">
        <v>98</v>
      </c>
      <c r="Q36" s="3"/>
    </row>
    <row r="37" ht="30" customHeight="1" spans="1:16">
      <c r="A37" s="11" t="s">
        <v>114</v>
      </c>
      <c r="B37" s="11" t="s">
        <v>115</v>
      </c>
      <c r="C37" s="11" t="s">
        <v>116</v>
      </c>
      <c r="D37" s="11" t="s">
        <v>20</v>
      </c>
      <c r="E37" s="11" t="s">
        <v>117</v>
      </c>
      <c r="F37" s="11" t="s">
        <v>118</v>
      </c>
      <c r="G37" s="12">
        <v>71</v>
      </c>
      <c r="H37" s="13"/>
      <c r="I37" s="12">
        <v>71</v>
      </c>
      <c r="J37" s="22">
        <f t="shared" si="4"/>
        <v>28.4</v>
      </c>
      <c r="K37" s="23" t="s">
        <v>119</v>
      </c>
      <c r="L37" s="22">
        <f>60+(K37-60)*0.4</f>
        <v>73.6</v>
      </c>
      <c r="M37" s="22">
        <f t="shared" si="5"/>
        <v>44.16</v>
      </c>
      <c r="N37" s="22">
        <f t="shared" si="6"/>
        <v>72.56</v>
      </c>
      <c r="O37" s="12">
        <v>1</v>
      </c>
      <c r="P37" s="12"/>
    </row>
    <row r="38" ht="30" customHeight="1" spans="1:16">
      <c r="A38" s="17" t="s">
        <v>120</v>
      </c>
      <c r="B38" s="17" t="s">
        <v>121</v>
      </c>
      <c r="C38" s="17" t="s">
        <v>116</v>
      </c>
      <c r="D38" s="17" t="s">
        <v>20</v>
      </c>
      <c r="E38" s="17" t="s">
        <v>117</v>
      </c>
      <c r="F38" s="17" t="s">
        <v>118</v>
      </c>
      <c r="G38" s="18">
        <v>74</v>
      </c>
      <c r="H38" s="19"/>
      <c r="I38" s="18">
        <v>74</v>
      </c>
      <c r="J38" s="24">
        <f t="shared" si="4"/>
        <v>29.6</v>
      </c>
      <c r="K38" s="25" t="s">
        <v>122</v>
      </c>
      <c r="L38" s="24">
        <f>60+(K38-60)*0.4</f>
        <v>68</v>
      </c>
      <c r="M38" s="24">
        <f t="shared" si="5"/>
        <v>40.8</v>
      </c>
      <c r="N38" s="24">
        <f t="shared" si="6"/>
        <v>70.4</v>
      </c>
      <c r="O38" s="15">
        <v>2</v>
      </c>
      <c r="P38" s="15"/>
    </row>
    <row r="39" ht="30" customHeight="1" spans="1:16">
      <c r="A39" s="17" t="s">
        <v>123</v>
      </c>
      <c r="B39" s="17" t="s">
        <v>124</v>
      </c>
      <c r="C39" s="17" t="s">
        <v>116</v>
      </c>
      <c r="D39" s="17" t="s">
        <v>20</v>
      </c>
      <c r="E39" s="17" t="s">
        <v>117</v>
      </c>
      <c r="F39" s="17" t="s">
        <v>118</v>
      </c>
      <c r="G39" s="18">
        <v>76</v>
      </c>
      <c r="H39" s="19"/>
      <c r="I39" s="18">
        <v>76</v>
      </c>
      <c r="J39" s="24">
        <f t="shared" si="4"/>
        <v>30.4</v>
      </c>
      <c r="K39" s="25" t="s">
        <v>78</v>
      </c>
      <c r="L39" s="24">
        <f t="shared" ref="L39:L69" si="7">60+(K39-60)*0.4</f>
        <v>55.2</v>
      </c>
      <c r="M39" s="24">
        <f t="shared" si="5"/>
        <v>33.12</v>
      </c>
      <c r="N39" s="24">
        <f t="shared" si="6"/>
        <v>63.52</v>
      </c>
      <c r="O39" s="15">
        <v>3</v>
      </c>
      <c r="P39" s="15"/>
    </row>
    <row r="40" s="5" customFormat="1" ht="30" customHeight="1" spans="1:16">
      <c r="A40" s="11" t="s">
        <v>125</v>
      </c>
      <c r="B40" s="11" t="s">
        <v>126</v>
      </c>
      <c r="C40" s="11" t="s">
        <v>127</v>
      </c>
      <c r="D40" s="11" t="s">
        <v>20</v>
      </c>
      <c r="E40" s="11" t="s">
        <v>128</v>
      </c>
      <c r="F40" s="11" t="s">
        <v>129</v>
      </c>
      <c r="G40" s="12">
        <v>79</v>
      </c>
      <c r="H40" s="13"/>
      <c r="I40" s="12">
        <v>79</v>
      </c>
      <c r="J40" s="22">
        <f t="shared" si="4"/>
        <v>31.6</v>
      </c>
      <c r="K40" s="23" t="s">
        <v>130</v>
      </c>
      <c r="L40" s="22">
        <f t="shared" si="7"/>
        <v>78.4</v>
      </c>
      <c r="M40" s="22">
        <f t="shared" si="5"/>
        <v>47.04</v>
      </c>
      <c r="N40" s="22">
        <f t="shared" si="6"/>
        <v>78.64</v>
      </c>
      <c r="O40" s="12">
        <v>1</v>
      </c>
      <c r="P40" s="12"/>
    </row>
    <row r="41" s="5" customFormat="1" ht="30" customHeight="1" spans="1:16">
      <c r="A41" s="11" t="s">
        <v>131</v>
      </c>
      <c r="B41" s="11" t="s">
        <v>132</v>
      </c>
      <c r="C41" s="11" t="s">
        <v>127</v>
      </c>
      <c r="D41" s="11" t="s">
        <v>20</v>
      </c>
      <c r="E41" s="11" t="s">
        <v>128</v>
      </c>
      <c r="F41" s="11" t="s">
        <v>129</v>
      </c>
      <c r="G41" s="12">
        <v>71</v>
      </c>
      <c r="H41" s="13"/>
      <c r="I41" s="12">
        <v>71</v>
      </c>
      <c r="J41" s="22">
        <f t="shared" ref="J41:J58" si="8">I41*0.4</f>
        <v>28.4</v>
      </c>
      <c r="K41" s="23" t="s">
        <v>133</v>
      </c>
      <c r="L41" s="22">
        <f t="shared" ref="L41:L58" si="9">60+(K41-60)*0.4</f>
        <v>68.8</v>
      </c>
      <c r="M41" s="22">
        <f t="shared" ref="M41:M58" si="10">L41*0.6</f>
        <v>41.28</v>
      </c>
      <c r="N41" s="22">
        <f t="shared" ref="N41:N58" si="11">J41+M41</f>
        <v>69.68</v>
      </c>
      <c r="O41" s="12">
        <v>2</v>
      </c>
      <c r="P41" s="12"/>
    </row>
    <row r="42" s="5" customFormat="1" ht="30" customHeight="1" spans="1:16">
      <c r="A42" s="11" t="s">
        <v>134</v>
      </c>
      <c r="B42" s="11" t="s">
        <v>135</v>
      </c>
      <c r="C42" s="11" t="s">
        <v>127</v>
      </c>
      <c r="D42" s="11" t="s">
        <v>20</v>
      </c>
      <c r="E42" s="11" t="s">
        <v>128</v>
      </c>
      <c r="F42" s="11" t="s">
        <v>129</v>
      </c>
      <c r="G42" s="12">
        <v>75</v>
      </c>
      <c r="H42" s="13"/>
      <c r="I42" s="12">
        <v>75</v>
      </c>
      <c r="J42" s="22">
        <f t="shared" si="8"/>
        <v>30</v>
      </c>
      <c r="K42" s="23" t="s">
        <v>136</v>
      </c>
      <c r="L42" s="22">
        <f t="shared" si="9"/>
        <v>66</v>
      </c>
      <c r="M42" s="22">
        <f t="shared" si="10"/>
        <v>39.6</v>
      </c>
      <c r="N42" s="22">
        <f t="shared" si="11"/>
        <v>69.6</v>
      </c>
      <c r="O42" s="12">
        <v>3</v>
      </c>
      <c r="P42" s="12"/>
    </row>
    <row r="43" s="5" customFormat="1" ht="30" customHeight="1" spans="1:16">
      <c r="A43" s="11" t="s">
        <v>137</v>
      </c>
      <c r="B43" s="11" t="s">
        <v>138</v>
      </c>
      <c r="C43" s="11" t="s">
        <v>127</v>
      </c>
      <c r="D43" s="11" t="s">
        <v>20</v>
      </c>
      <c r="E43" s="11" t="s">
        <v>128</v>
      </c>
      <c r="F43" s="11" t="s">
        <v>129</v>
      </c>
      <c r="G43" s="12">
        <v>69</v>
      </c>
      <c r="H43" s="13"/>
      <c r="I43" s="12">
        <v>69</v>
      </c>
      <c r="J43" s="22">
        <f t="shared" si="8"/>
        <v>27.6</v>
      </c>
      <c r="K43" s="23" t="s">
        <v>32</v>
      </c>
      <c r="L43" s="22">
        <f t="shared" si="9"/>
        <v>66.4</v>
      </c>
      <c r="M43" s="22">
        <f t="shared" si="10"/>
        <v>39.84</v>
      </c>
      <c r="N43" s="22">
        <f t="shared" si="11"/>
        <v>67.44</v>
      </c>
      <c r="O43" s="12">
        <v>4</v>
      </c>
      <c r="P43" s="12"/>
    </row>
    <row r="44" s="5" customFormat="1" ht="30" customHeight="1" spans="1:16">
      <c r="A44" s="11" t="s">
        <v>139</v>
      </c>
      <c r="B44" s="11" t="s">
        <v>140</v>
      </c>
      <c r="C44" s="11" t="s">
        <v>127</v>
      </c>
      <c r="D44" s="11" t="s">
        <v>20</v>
      </c>
      <c r="E44" s="11" t="s">
        <v>128</v>
      </c>
      <c r="F44" s="11" t="s">
        <v>129</v>
      </c>
      <c r="G44" s="12">
        <v>72</v>
      </c>
      <c r="H44" s="13"/>
      <c r="I44" s="12">
        <v>72</v>
      </c>
      <c r="J44" s="22">
        <f t="shared" si="8"/>
        <v>28.8</v>
      </c>
      <c r="K44" s="23" t="s">
        <v>141</v>
      </c>
      <c r="L44" s="22">
        <f t="shared" si="9"/>
        <v>64</v>
      </c>
      <c r="M44" s="22">
        <f t="shared" si="10"/>
        <v>38.4</v>
      </c>
      <c r="N44" s="22">
        <f t="shared" si="11"/>
        <v>67.2</v>
      </c>
      <c r="O44" s="12">
        <v>5</v>
      </c>
      <c r="P44" s="12"/>
    </row>
    <row r="45" s="5" customFormat="1" ht="30" customHeight="1" spans="1:16">
      <c r="A45" s="11" t="s">
        <v>142</v>
      </c>
      <c r="B45" s="11" t="s">
        <v>143</v>
      </c>
      <c r="C45" s="11" t="s">
        <v>127</v>
      </c>
      <c r="D45" s="11" t="s">
        <v>20</v>
      </c>
      <c r="E45" s="11" t="s">
        <v>128</v>
      </c>
      <c r="F45" s="11" t="s">
        <v>129</v>
      </c>
      <c r="G45" s="12">
        <v>67</v>
      </c>
      <c r="H45" s="13"/>
      <c r="I45" s="12">
        <v>67</v>
      </c>
      <c r="J45" s="22">
        <f t="shared" si="8"/>
        <v>26.8</v>
      </c>
      <c r="K45" s="22">
        <v>78</v>
      </c>
      <c r="L45" s="22">
        <f t="shared" si="9"/>
        <v>67.2</v>
      </c>
      <c r="M45" s="22">
        <f t="shared" si="10"/>
        <v>40.32</v>
      </c>
      <c r="N45" s="22">
        <f t="shared" si="11"/>
        <v>67.12</v>
      </c>
      <c r="O45" s="12">
        <v>6</v>
      </c>
      <c r="P45" s="12"/>
    </row>
    <row r="46" s="5" customFormat="1" ht="30" customHeight="1" spans="1:16">
      <c r="A46" s="11" t="s">
        <v>144</v>
      </c>
      <c r="B46" s="11" t="s">
        <v>145</v>
      </c>
      <c r="C46" s="11" t="s">
        <v>127</v>
      </c>
      <c r="D46" s="11" t="s">
        <v>20</v>
      </c>
      <c r="E46" s="11" t="s">
        <v>128</v>
      </c>
      <c r="F46" s="11" t="s">
        <v>129</v>
      </c>
      <c r="G46" s="12">
        <v>76</v>
      </c>
      <c r="H46" s="13"/>
      <c r="I46" s="12">
        <v>76</v>
      </c>
      <c r="J46" s="22">
        <f t="shared" si="8"/>
        <v>30.4</v>
      </c>
      <c r="K46" s="23" t="s">
        <v>51</v>
      </c>
      <c r="L46" s="22">
        <f t="shared" si="9"/>
        <v>58.8</v>
      </c>
      <c r="M46" s="22">
        <f t="shared" si="10"/>
        <v>35.28</v>
      </c>
      <c r="N46" s="22">
        <f t="shared" si="11"/>
        <v>65.68</v>
      </c>
      <c r="O46" s="12">
        <v>7</v>
      </c>
      <c r="P46" s="12"/>
    </row>
    <row r="47" s="5" customFormat="1" ht="30" customHeight="1" spans="1:16">
      <c r="A47" s="17" t="s">
        <v>146</v>
      </c>
      <c r="B47" s="17" t="s">
        <v>147</v>
      </c>
      <c r="C47" s="17" t="s">
        <v>127</v>
      </c>
      <c r="D47" s="17" t="s">
        <v>20</v>
      </c>
      <c r="E47" s="17" t="s">
        <v>128</v>
      </c>
      <c r="F47" s="17" t="s">
        <v>129</v>
      </c>
      <c r="G47" s="18">
        <v>71</v>
      </c>
      <c r="H47" s="19"/>
      <c r="I47" s="18">
        <v>71</v>
      </c>
      <c r="J47" s="27">
        <f t="shared" si="8"/>
        <v>28.4</v>
      </c>
      <c r="K47" s="28" t="s">
        <v>148</v>
      </c>
      <c r="L47" s="27">
        <f t="shared" si="9"/>
        <v>62</v>
      </c>
      <c r="M47" s="27">
        <f t="shared" si="10"/>
        <v>37.2</v>
      </c>
      <c r="N47" s="27">
        <f t="shared" si="11"/>
        <v>65.6</v>
      </c>
      <c r="O47" s="18">
        <v>8</v>
      </c>
      <c r="P47" s="18"/>
    </row>
    <row r="48" s="5" customFormat="1" ht="30" customHeight="1" spans="1:16">
      <c r="A48" s="17" t="s">
        <v>149</v>
      </c>
      <c r="B48" s="17" t="s">
        <v>150</v>
      </c>
      <c r="C48" s="17" t="s">
        <v>127</v>
      </c>
      <c r="D48" s="17" t="s">
        <v>20</v>
      </c>
      <c r="E48" s="17" t="s">
        <v>128</v>
      </c>
      <c r="F48" s="17" t="s">
        <v>129</v>
      </c>
      <c r="G48" s="18">
        <v>71</v>
      </c>
      <c r="H48" s="19"/>
      <c r="I48" s="18">
        <v>71</v>
      </c>
      <c r="J48" s="27">
        <f t="shared" si="8"/>
        <v>28.4</v>
      </c>
      <c r="K48" s="28" t="s">
        <v>148</v>
      </c>
      <c r="L48" s="27">
        <f t="shared" si="9"/>
        <v>62</v>
      </c>
      <c r="M48" s="27">
        <f t="shared" si="10"/>
        <v>37.2</v>
      </c>
      <c r="N48" s="27">
        <f t="shared" si="11"/>
        <v>65.6</v>
      </c>
      <c r="O48" s="18">
        <v>8</v>
      </c>
      <c r="P48" s="18"/>
    </row>
    <row r="49" s="5" customFormat="1" ht="30" customHeight="1" spans="1:16">
      <c r="A49" s="17" t="s">
        <v>151</v>
      </c>
      <c r="B49" s="17" t="s">
        <v>152</v>
      </c>
      <c r="C49" s="17" t="s">
        <v>127</v>
      </c>
      <c r="D49" s="17" t="s">
        <v>20</v>
      </c>
      <c r="E49" s="17" t="s">
        <v>128</v>
      </c>
      <c r="F49" s="17" t="s">
        <v>129</v>
      </c>
      <c r="G49" s="18">
        <v>67</v>
      </c>
      <c r="H49" s="19"/>
      <c r="I49" s="18">
        <v>67</v>
      </c>
      <c r="J49" s="27">
        <f t="shared" si="8"/>
        <v>26.8</v>
      </c>
      <c r="K49" s="27">
        <v>64</v>
      </c>
      <c r="L49" s="27">
        <f t="shared" si="9"/>
        <v>61.6</v>
      </c>
      <c r="M49" s="27">
        <f t="shared" si="10"/>
        <v>36.96</v>
      </c>
      <c r="N49" s="27">
        <f t="shared" si="11"/>
        <v>63.76</v>
      </c>
      <c r="O49" s="18">
        <v>10</v>
      </c>
      <c r="P49" s="18"/>
    </row>
    <row r="50" s="5" customFormat="1" ht="30" customHeight="1" spans="1:16">
      <c r="A50" s="17" t="s">
        <v>153</v>
      </c>
      <c r="B50" s="17" t="s">
        <v>154</v>
      </c>
      <c r="C50" s="17" t="s">
        <v>127</v>
      </c>
      <c r="D50" s="17" t="s">
        <v>20</v>
      </c>
      <c r="E50" s="17" t="s">
        <v>128</v>
      </c>
      <c r="F50" s="17" t="s">
        <v>129</v>
      </c>
      <c r="G50" s="18">
        <v>66</v>
      </c>
      <c r="H50" s="19"/>
      <c r="I50" s="18">
        <v>66</v>
      </c>
      <c r="J50" s="27">
        <f t="shared" si="8"/>
        <v>26.4</v>
      </c>
      <c r="K50" s="27">
        <v>65</v>
      </c>
      <c r="L50" s="27">
        <f t="shared" si="9"/>
        <v>62</v>
      </c>
      <c r="M50" s="27">
        <f t="shared" si="10"/>
        <v>37.2</v>
      </c>
      <c r="N50" s="27">
        <f t="shared" si="11"/>
        <v>63.6</v>
      </c>
      <c r="O50" s="18">
        <v>11</v>
      </c>
      <c r="P50" s="18"/>
    </row>
    <row r="51" s="5" customFormat="1" ht="30" customHeight="1" spans="1:16">
      <c r="A51" s="17" t="s">
        <v>155</v>
      </c>
      <c r="B51" s="17" t="s">
        <v>156</v>
      </c>
      <c r="C51" s="17" t="s">
        <v>127</v>
      </c>
      <c r="D51" s="17" t="s">
        <v>20</v>
      </c>
      <c r="E51" s="17" t="s">
        <v>128</v>
      </c>
      <c r="F51" s="17" t="s">
        <v>129</v>
      </c>
      <c r="G51" s="18">
        <v>65</v>
      </c>
      <c r="H51" s="19"/>
      <c r="I51" s="18">
        <v>65</v>
      </c>
      <c r="J51" s="27">
        <f t="shared" si="8"/>
        <v>26</v>
      </c>
      <c r="K51" s="27">
        <v>65</v>
      </c>
      <c r="L51" s="27">
        <f t="shared" si="9"/>
        <v>62</v>
      </c>
      <c r="M51" s="27">
        <f t="shared" si="10"/>
        <v>37.2</v>
      </c>
      <c r="N51" s="27">
        <f t="shared" si="11"/>
        <v>63.2</v>
      </c>
      <c r="O51" s="18">
        <v>12</v>
      </c>
      <c r="P51" s="18"/>
    </row>
    <row r="52" s="5" customFormat="1" ht="30" customHeight="1" spans="1:16">
      <c r="A52" s="17" t="s">
        <v>157</v>
      </c>
      <c r="B52" s="17" t="s">
        <v>158</v>
      </c>
      <c r="C52" s="17" t="s">
        <v>127</v>
      </c>
      <c r="D52" s="17" t="s">
        <v>20</v>
      </c>
      <c r="E52" s="17" t="s">
        <v>128</v>
      </c>
      <c r="F52" s="17" t="s">
        <v>129</v>
      </c>
      <c r="G52" s="18">
        <v>63</v>
      </c>
      <c r="H52" s="19"/>
      <c r="I52" s="18">
        <v>63</v>
      </c>
      <c r="J52" s="27">
        <f t="shared" si="8"/>
        <v>25.2</v>
      </c>
      <c r="K52" s="27">
        <v>68</v>
      </c>
      <c r="L52" s="27">
        <f t="shared" si="9"/>
        <v>63.2</v>
      </c>
      <c r="M52" s="27">
        <f t="shared" si="10"/>
        <v>37.92</v>
      </c>
      <c r="N52" s="27">
        <f t="shared" si="11"/>
        <v>63.12</v>
      </c>
      <c r="O52" s="18">
        <v>13</v>
      </c>
      <c r="P52" s="18"/>
    </row>
    <row r="53" s="5" customFormat="1" ht="30" customHeight="1" spans="1:16">
      <c r="A53" s="17" t="s">
        <v>159</v>
      </c>
      <c r="B53" s="17" t="s">
        <v>160</v>
      </c>
      <c r="C53" s="17" t="s">
        <v>127</v>
      </c>
      <c r="D53" s="17" t="s">
        <v>20</v>
      </c>
      <c r="E53" s="17" t="s">
        <v>128</v>
      </c>
      <c r="F53" s="17" t="s">
        <v>129</v>
      </c>
      <c r="G53" s="18">
        <v>72</v>
      </c>
      <c r="H53" s="19"/>
      <c r="I53" s="18">
        <v>72</v>
      </c>
      <c r="J53" s="27">
        <f t="shared" si="8"/>
        <v>28.8</v>
      </c>
      <c r="K53" s="28" t="s">
        <v>161</v>
      </c>
      <c r="L53" s="27">
        <f t="shared" si="9"/>
        <v>57.2</v>
      </c>
      <c r="M53" s="27">
        <f t="shared" si="10"/>
        <v>34.32</v>
      </c>
      <c r="N53" s="27">
        <f t="shared" si="11"/>
        <v>63.12</v>
      </c>
      <c r="O53" s="18">
        <v>13</v>
      </c>
      <c r="P53" s="18"/>
    </row>
    <row r="54" s="5" customFormat="1" ht="30" customHeight="1" spans="1:16">
      <c r="A54" s="17" t="s">
        <v>162</v>
      </c>
      <c r="B54" s="17" t="s">
        <v>163</v>
      </c>
      <c r="C54" s="17" t="s">
        <v>127</v>
      </c>
      <c r="D54" s="17" t="s">
        <v>20</v>
      </c>
      <c r="E54" s="17" t="s">
        <v>128</v>
      </c>
      <c r="F54" s="17" t="s">
        <v>129</v>
      </c>
      <c r="G54" s="18">
        <v>72</v>
      </c>
      <c r="H54" s="19"/>
      <c r="I54" s="18">
        <v>72</v>
      </c>
      <c r="J54" s="27">
        <f t="shared" si="8"/>
        <v>28.8</v>
      </c>
      <c r="K54" s="28" t="s">
        <v>75</v>
      </c>
      <c r="L54" s="27">
        <f t="shared" si="9"/>
        <v>56</v>
      </c>
      <c r="M54" s="27">
        <f t="shared" si="10"/>
        <v>33.6</v>
      </c>
      <c r="N54" s="27">
        <f t="shared" si="11"/>
        <v>62.4</v>
      </c>
      <c r="O54" s="18">
        <v>15</v>
      </c>
      <c r="P54" s="18"/>
    </row>
    <row r="55" s="5" customFormat="1" ht="30" customHeight="1" spans="1:16">
      <c r="A55" s="17" t="s">
        <v>164</v>
      </c>
      <c r="B55" s="17" t="s">
        <v>165</v>
      </c>
      <c r="C55" s="17" t="s">
        <v>127</v>
      </c>
      <c r="D55" s="17" t="s">
        <v>20</v>
      </c>
      <c r="E55" s="17" t="s">
        <v>128</v>
      </c>
      <c r="F55" s="17" t="s">
        <v>129</v>
      </c>
      <c r="G55" s="18">
        <v>70</v>
      </c>
      <c r="H55" s="19"/>
      <c r="I55" s="18">
        <v>70</v>
      </c>
      <c r="J55" s="27">
        <f t="shared" si="8"/>
        <v>28</v>
      </c>
      <c r="K55" s="28" t="s">
        <v>57</v>
      </c>
      <c r="L55" s="27">
        <f t="shared" si="9"/>
        <v>56.4</v>
      </c>
      <c r="M55" s="27">
        <f t="shared" si="10"/>
        <v>33.84</v>
      </c>
      <c r="N55" s="27">
        <f t="shared" si="11"/>
        <v>61.84</v>
      </c>
      <c r="O55" s="18">
        <v>16</v>
      </c>
      <c r="P55" s="18"/>
    </row>
    <row r="56" s="5" customFormat="1" ht="30" customHeight="1" spans="1:16">
      <c r="A56" s="17" t="s">
        <v>166</v>
      </c>
      <c r="B56" s="17" t="s">
        <v>167</v>
      </c>
      <c r="C56" s="17" t="s">
        <v>127</v>
      </c>
      <c r="D56" s="17" t="s">
        <v>20</v>
      </c>
      <c r="E56" s="17" t="s">
        <v>128</v>
      </c>
      <c r="F56" s="17" t="s">
        <v>129</v>
      </c>
      <c r="G56" s="18">
        <v>71</v>
      </c>
      <c r="H56" s="19"/>
      <c r="I56" s="18">
        <v>71</v>
      </c>
      <c r="J56" s="27">
        <f t="shared" si="8"/>
        <v>28.4</v>
      </c>
      <c r="K56" s="28" t="s">
        <v>78</v>
      </c>
      <c r="L56" s="27">
        <f t="shared" si="9"/>
        <v>55.2</v>
      </c>
      <c r="M56" s="27">
        <f t="shared" si="10"/>
        <v>33.12</v>
      </c>
      <c r="N56" s="27">
        <f t="shared" si="11"/>
        <v>61.52</v>
      </c>
      <c r="O56" s="18">
        <v>17</v>
      </c>
      <c r="P56" s="18"/>
    </row>
    <row r="57" s="5" customFormat="1" ht="30" customHeight="1" spans="1:16">
      <c r="A57" s="17" t="s">
        <v>168</v>
      </c>
      <c r="B57" s="17" t="s">
        <v>169</v>
      </c>
      <c r="C57" s="17" t="s">
        <v>127</v>
      </c>
      <c r="D57" s="17" t="s">
        <v>20</v>
      </c>
      <c r="E57" s="17" t="s">
        <v>128</v>
      </c>
      <c r="F57" s="17" t="s">
        <v>129</v>
      </c>
      <c r="G57" s="18">
        <v>66</v>
      </c>
      <c r="H57" s="19"/>
      <c r="I57" s="18">
        <v>66</v>
      </c>
      <c r="J57" s="27">
        <f t="shared" si="8"/>
        <v>26.4</v>
      </c>
      <c r="K57" s="27">
        <v>52</v>
      </c>
      <c r="L57" s="27">
        <f t="shared" si="9"/>
        <v>56.8</v>
      </c>
      <c r="M57" s="27">
        <f t="shared" si="10"/>
        <v>34.08</v>
      </c>
      <c r="N57" s="27">
        <f t="shared" si="11"/>
        <v>60.48</v>
      </c>
      <c r="O57" s="18">
        <v>18</v>
      </c>
      <c r="P57" s="18"/>
    </row>
    <row r="58" s="5" customFormat="1" ht="30" customHeight="1" spans="1:16">
      <c r="A58" s="17" t="s">
        <v>170</v>
      </c>
      <c r="B58" s="17" t="s">
        <v>171</v>
      </c>
      <c r="C58" s="17" t="s">
        <v>127</v>
      </c>
      <c r="D58" s="17" t="s">
        <v>20</v>
      </c>
      <c r="E58" s="17" t="s">
        <v>128</v>
      </c>
      <c r="F58" s="17" t="s">
        <v>129</v>
      </c>
      <c r="G58" s="18">
        <v>65</v>
      </c>
      <c r="H58" s="19"/>
      <c r="I58" s="18">
        <v>65</v>
      </c>
      <c r="J58" s="27">
        <f t="shared" si="8"/>
        <v>26</v>
      </c>
      <c r="K58" s="27">
        <v>42</v>
      </c>
      <c r="L58" s="27">
        <f t="shared" si="9"/>
        <v>52.8</v>
      </c>
      <c r="M58" s="27">
        <f t="shared" si="10"/>
        <v>31.68</v>
      </c>
      <c r="N58" s="27">
        <f t="shared" si="11"/>
        <v>57.68</v>
      </c>
      <c r="O58" s="18">
        <v>19</v>
      </c>
      <c r="P58" s="18"/>
    </row>
    <row r="59" s="5" customFormat="1" ht="30" customHeight="1" spans="1:16">
      <c r="A59" s="17" t="s">
        <v>172</v>
      </c>
      <c r="B59" s="17" t="s">
        <v>173</v>
      </c>
      <c r="C59" s="17" t="s">
        <v>127</v>
      </c>
      <c r="D59" s="17" t="s">
        <v>20</v>
      </c>
      <c r="E59" s="17" t="s">
        <v>128</v>
      </c>
      <c r="F59" s="17" t="s">
        <v>129</v>
      </c>
      <c r="G59" s="18">
        <v>77</v>
      </c>
      <c r="H59" s="19"/>
      <c r="I59" s="18">
        <v>77</v>
      </c>
      <c r="J59" s="27">
        <f t="shared" si="4"/>
        <v>30.8</v>
      </c>
      <c r="K59" s="28">
        <v>0</v>
      </c>
      <c r="L59" s="27">
        <v>0</v>
      </c>
      <c r="M59" s="27">
        <f t="shared" si="5"/>
        <v>0</v>
      </c>
      <c r="N59" s="27">
        <f t="shared" si="6"/>
        <v>30.8</v>
      </c>
      <c r="O59" s="18">
        <v>20</v>
      </c>
      <c r="P59" s="18" t="s">
        <v>92</v>
      </c>
    </row>
    <row r="60" s="5" customFormat="1" ht="30" customHeight="1" spans="1:16">
      <c r="A60" s="17" t="s">
        <v>174</v>
      </c>
      <c r="B60" s="17" t="s">
        <v>175</v>
      </c>
      <c r="C60" s="17" t="s">
        <v>127</v>
      </c>
      <c r="D60" s="17" t="s">
        <v>20</v>
      </c>
      <c r="E60" s="17" t="s">
        <v>128</v>
      </c>
      <c r="F60" s="17" t="s">
        <v>129</v>
      </c>
      <c r="G60" s="18">
        <v>70</v>
      </c>
      <c r="H60" s="19"/>
      <c r="I60" s="18">
        <v>70</v>
      </c>
      <c r="J60" s="27">
        <f t="shared" si="4"/>
        <v>28</v>
      </c>
      <c r="K60" s="28">
        <v>0</v>
      </c>
      <c r="L60" s="27">
        <v>0</v>
      </c>
      <c r="M60" s="27">
        <f t="shared" si="5"/>
        <v>0</v>
      </c>
      <c r="N60" s="27">
        <f t="shared" si="6"/>
        <v>28</v>
      </c>
      <c r="O60" s="18">
        <v>21</v>
      </c>
      <c r="P60" s="18" t="s">
        <v>92</v>
      </c>
    </row>
    <row r="61" s="5" customFormat="1" ht="30" customHeight="1" spans="1:16">
      <c r="A61" s="11" t="s">
        <v>176</v>
      </c>
      <c r="B61" s="11" t="s">
        <v>177</v>
      </c>
      <c r="C61" s="11" t="s">
        <v>178</v>
      </c>
      <c r="D61" s="11" t="s">
        <v>20</v>
      </c>
      <c r="E61" s="11" t="s">
        <v>179</v>
      </c>
      <c r="F61" s="11" t="s">
        <v>180</v>
      </c>
      <c r="G61" s="12">
        <v>81</v>
      </c>
      <c r="H61" s="13"/>
      <c r="I61" s="12">
        <v>81</v>
      </c>
      <c r="J61" s="22">
        <f t="shared" ref="J61:J66" si="12">I61*0.4</f>
        <v>32.4</v>
      </c>
      <c r="K61" s="22">
        <v>55</v>
      </c>
      <c r="L61" s="22">
        <f t="shared" ref="L61:L66" si="13">60+(K61-60)*0.4</f>
        <v>58</v>
      </c>
      <c r="M61" s="22">
        <f t="shared" ref="M61:M66" si="14">L61*0.6</f>
        <v>34.8</v>
      </c>
      <c r="N61" s="22">
        <f t="shared" ref="N61:N66" si="15">J61+M61</f>
        <v>67.2</v>
      </c>
      <c r="O61" s="12">
        <v>1</v>
      </c>
      <c r="P61" s="12"/>
    </row>
    <row r="62" ht="30" customHeight="1" spans="1:17">
      <c r="A62" s="11" t="s">
        <v>181</v>
      </c>
      <c r="B62" s="11" t="s">
        <v>182</v>
      </c>
      <c r="C62" s="11" t="s">
        <v>178</v>
      </c>
      <c r="D62" s="11" t="s">
        <v>20</v>
      </c>
      <c r="E62" s="11" t="s">
        <v>179</v>
      </c>
      <c r="F62" s="11" t="s">
        <v>180</v>
      </c>
      <c r="G62" s="12">
        <v>71</v>
      </c>
      <c r="H62" s="13"/>
      <c r="I62" s="12">
        <v>71</v>
      </c>
      <c r="J62" s="22">
        <f t="shared" si="12"/>
        <v>28.4</v>
      </c>
      <c r="K62" s="22">
        <v>69</v>
      </c>
      <c r="L62" s="22">
        <f t="shared" si="13"/>
        <v>63.6</v>
      </c>
      <c r="M62" s="22">
        <f t="shared" si="14"/>
        <v>38.16</v>
      </c>
      <c r="N62" s="22">
        <f t="shared" si="15"/>
        <v>66.56</v>
      </c>
      <c r="O62" s="12">
        <v>2</v>
      </c>
      <c r="P62" s="12"/>
      <c r="Q62" s="5"/>
    </row>
    <row r="63" ht="30" customHeight="1" spans="1:17">
      <c r="A63" s="11" t="s">
        <v>183</v>
      </c>
      <c r="B63" s="11" t="s">
        <v>184</v>
      </c>
      <c r="C63" s="11" t="s">
        <v>178</v>
      </c>
      <c r="D63" s="11" t="s">
        <v>20</v>
      </c>
      <c r="E63" s="11" t="s">
        <v>179</v>
      </c>
      <c r="F63" s="11" t="s">
        <v>180</v>
      </c>
      <c r="G63" s="12">
        <v>71</v>
      </c>
      <c r="H63" s="13"/>
      <c r="I63" s="12">
        <v>71</v>
      </c>
      <c r="J63" s="22">
        <f t="shared" si="12"/>
        <v>28.4</v>
      </c>
      <c r="K63" s="22">
        <v>69</v>
      </c>
      <c r="L63" s="22">
        <f t="shared" si="13"/>
        <v>63.6</v>
      </c>
      <c r="M63" s="22">
        <f t="shared" si="14"/>
        <v>38.16</v>
      </c>
      <c r="N63" s="22">
        <f t="shared" si="15"/>
        <v>66.56</v>
      </c>
      <c r="O63" s="12">
        <v>2</v>
      </c>
      <c r="P63" s="12"/>
      <c r="Q63" s="5"/>
    </row>
    <row r="64" ht="30" customHeight="1" spans="1:17">
      <c r="A64" s="17" t="s">
        <v>185</v>
      </c>
      <c r="B64" s="17" t="s">
        <v>186</v>
      </c>
      <c r="C64" s="17" t="s">
        <v>178</v>
      </c>
      <c r="D64" s="17" t="s">
        <v>20</v>
      </c>
      <c r="E64" s="17" t="s">
        <v>179</v>
      </c>
      <c r="F64" s="17" t="s">
        <v>180</v>
      </c>
      <c r="G64" s="18">
        <v>72</v>
      </c>
      <c r="H64" s="19"/>
      <c r="I64" s="18">
        <v>72</v>
      </c>
      <c r="J64" s="24">
        <f t="shared" si="12"/>
        <v>28.8</v>
      </c>
      <c r="K64" s="24">
        <v>66</v>
      </c>
      <c r="L64" s="24">
        <f t="shared" si="13"/>
        <v>62.4</v>
      </c>
      <c r="M64" s="24">
        <f t="shared" si="14"/>
        <v>37.44</v>
      </c>
      <c r="N64" s="24">
        <f t="shared" si="15"/>
        <v>66.24</v>
      </c>
      <c r="O64" s="15">
        <v>4</v>
      </c>
      <c r="P64" s="15"/>
      <c r="Q64" s="5"/>
    </row>
    <row r="65" ht="30" customHeight="1" spans="1:17">
      <c r="A65" s="17" t="s">
        <v>187</v>
      </c>
      <c r="B65" s="17" t="s">
        <v>188</v>
      </c>
      <c r="C65" s="17" t="s">
        <v>178</v>
      </c>
      <c r="D65" s="17" t="s">
        <v>20</v>
      </c>
      <c r="E65" s="17" t="s">
        <v>179</v>
      </c>
      <c r="F65" s="17" t="s">
        <v>180</v>
      </c>
      <c r="G65" s="18">
        <v>76</v>
      </c>
      <c r="H65" s="19"/>
      <c r="I65" s="18">
        <v>76</v>
      </c>
      <c r="J65" s="24">
        <f t="shared" si="12"/>
        <v>30.4</v>
      </c>
      <c r="K65" s="24">
        <v>59</v>
      </c>
      <c r="L65" s="24">
        <f t="shared" si="13"/>
        <v>59.6</v>
      </c>
      <c r="M65" s="24">
        <f t="shared" si="14"/>
        <v>35.76</v>
      </c>
      <c r="N65" s="24">
        <f t="shared" si="15"/>
        <v>66.16</v>
      </c>
      <c r="O65" s="15">
        <v>5</v>
      </c>
      <c r="P65" s="15"/>
      <c r="Q65" s="5"/>
    </row>
    <row r="66" ht="30" customHeight="1" spans="1:17">
      <c r="A66" s="17" t="s">
        <v>189</v>
      </c>
      <c r="B66" s="17" t="s">
        <v>190</v>
      </c>
      <c r="C66" s="17" t="s">
        <v>178</v>
      </c>
      <c r="D66" s="17" t="s">
        <v>20</v>
      </c>
      <c r="E66" s="17" t="s">
        <v>179</v>
      </c>
      <c r="F66" s="17" t="s">
        <v>180</v>
      </c>
      <c r="G66" s="18">
        <v>75</v>
      </c>
      <c r="H66" s="19"/>
      <c r="I66" s="18">
        <v>75</v>
      </c>
      <c r="J66" s="24">
        <f t="shared" si="12"/>
        <v>30</v>
      </c>
      <c r="K66" s="24">
        <v>58</v>
      </c>
      <c r="L66" s="24">
        <f t="shared" si="13"/>
        <v>59.2</v>
      </c>
      <c r="M66" s="24">
        <f t="shared" si="14"/>
        <v>35.52</v>
      </c>
      <c r="N66" s="24">
        <f t="shared" si="15"/>
        <v>65.52</v>
      </c>
      <c r="O66" s="15">
        <v>6</v>
      </c>
      <c r="P66" s="15"/>
      <c r="Q66" s="5"/>
    </row>
    <row r="67" ht="30" customHeight="1" spans="1:17">
      <c r="A67" s="17" t="s">
        <v>191</v>
      </c>
      <c r="B67" s="17" t="s">
        <v>192</v>
      </c>
      <c r="C67" s="17" t="s">
        <v>178</v>
      </c>
      <c r="D67" s="17" t="s">
        <v>20</v>
      </c>
      <c r="E67" s="17" t="s">
        <v>179</v>
      </c>
      <c r="F67" s="17" t="s">
        <v>180</v>
      </c>
      <c r="G67" s="18">
        <v>71</v>
      </c>
      <c r="H67" s="19"/>
      <c r="I67" s="18">
        <v>71</v>
      </c>
      <c r="J67" s="24">
        <f t="shared" ref="J67:J68" si="16">I67*0.4</f>
        <v>28.4</v>
      </c>
      <c r="K67" s="24">
        <v>62</v>
      </c>
      <c r="L67" s="24">
        <f t="shared" ref="L67:L68" si="17">60+(K67-60)*0.4</f>
        <v>60.8</v>
      </c>
      <c r="M67" s="24">
        <f t="shared" ref="M67:M68" si="18">L67*0.6</f>
        <v>36.48</v>
      </c>
      <c r="N67" s="24">
        <f t="shared" ref="N67:N68" si="19">J67+M67</f>
        <v>64.88</v>
      </c>
      <c r="O67" s="15">
        <v>7</v>
      </c>
      <c r="P67" s="15"/>
      <c r="Q67" s="5"/>
    </row>
    <row r="68" ht="30" customHeight="1" spans="1:17">
      <c r="A68" s="17" t="s">
        <v>193</v>
      </c>
      <c r="B68" s="17" t="s">
        <v>194</v>
      </c>
      <c r="C68" s="17" t="s">
        <v>178</v>
      </c>
      <c r="D68" s="17" t="s">
        <v>20</v>
      </c>
      <c r="E68" s="17" t="s">
        <v>179</v>
      </c>
      <c r="F68" s="17" t="s">
        <v>180</v>
      </c>
      <c r="G68" s="18">
        <v>85</v>
      </c>
      <c r="H68" s="19"/>
      <c r="I68" s="18">
        <v>85</v>
      </c>
      <c r="J68" s="24">
        <f t="shared" si="16"/>
        <v>34</v>
      </c>
      <c r="K68" s="24">
        <v>37</v>
      </c>
      <c r="L68" s="24">
        <f t="shared" si="17"/>
        <v>50.8</v>
      </c>
      <c r="M68" s="24">
        <f t="shared" si="18"/>
        <v>30.48</v>
      </c>
      <c r="N68" s="24">
        <f t="shared" si="19"/>
        <v>64.48</v>
      </c>
      <c r="O68" s="15">
        <v>8</v>
      </c>
      <c r="P68" s="15"/>
      <c r="Q68" s="5"/>
    </row>
    <row r="69" ht="30" customHeight="1" spans="1:17">
      <c r="A69" s="17" t="s">
        <v>195</v>
      </c>
      <c r="B69" s="17" t="s">
        <v>196</v>
      </c>
      <c r="C69" s="17" t="s">
        <v>178</v>
      </c>
      <c r="D69" s="17" t="s">
        <v>20</v>
      </c>
      <c r="E69" s="17" t="s">
        <v>179</v>
      </c>
      <c r="F69" s="17" t="s">
        <v>180</v>
      </c>
      <c r="G69" s="18">
        <v>73</v>
      </c>
      <c r="H69" s="19"/>
      <c r="I69" s="18">
        <v>73</v>
      </c>
      <c r="J69" s="24">
        <f t="shared" si="4"/>
        <v>29.2</v>
      </c>
      <c r="K69" s="24">
        <v>46</v>
      </c>
      <c r="L69" s="24">
        <f t="shared" si="7"/>
        <v>54.4</v>
      </c>
      <c r="M69" s="24">
        <f t="shared" si="5"/>
        <v>32.64</v>
      </c>
      <c r="N69" s="24">
        <f t="shared" si="6"/>
        <v>61.84</v>
      </c>
      <c r="O69" s="15">
        <v>9</v>
      </c>
      <c r="P69" s="15"/>
      <c r="Q69" s="5"/>
    </row>
  </sheetData>
  <sortState ref="A3:P29">
    <sortCondition ref="N2" descending="1"/>
  </sortState>
  <mergeCells count="1">
    <mergeCell ref="A1:P1"/>
  </mergeCells>
  <pageMargins left="0.511811023622047" right="0.511811023622047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雇员制书记员岗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纯黑马儿</cp:lastModifiedBy>
  <dcterms:created xsi:type="dcterms:W3CDTF">2020-07-30T08:26:00Z</dcterms:created>
  <cp:lastPrinted>2023-07-21T07:02:00Z</cp:lastPrinted>
  <dcterms:modified xsi:type="dcterms:W3CDTF">2023-07-21T09:46:57Z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ED3F5739059D49778355541801AD3F07_13</vt:lpwstr>
  </property>
</Properties>
</file>