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" i="1"/>
  <c r="J8" s="1"/>
  <c r="G8"/>
  <c r="K8" s="1"/>
  <c r="I10" l="1"/>
  <c r="J10" s="1"/>
  <c r="G10"/>
  <c r="I26"/>
  <c r="J26" s="1"/>
  <c r="G26"/>
  <c r="K10" l="1"/>
  <c r="K26"/>
  <c r="I12"/>
  <c r="J12" s="1"/>
  <c r="G12"/>
  <c r="I9"/>
  <c r="J9" s="1"/>
  <c r="G9"/>
  <c r="I24"/>
  <c r="J24" s="1"/>
  <c r="G24"/>
  <c r="I27"/>
  <c r="J27" s="1"/>
  <c r="G27"/>
  <c r="I13"/>
  <c r="J13" s="1"/>
  <c r="G13"/>
  <c r="I11"/>
  <c r="J11" s="1"/>
  <c r="G11"/>
  <c r="I25"/>
  <c r="J25" s="1"/>
  <c r="G25"/>
  <c r="I23"/>
  <c r="J23" s="1"/>
  <c r="G23"/>
  <c r="I7"/>
  <c r="J7" s="1"/>
  <c r="G7"/>
  <c r="I6"/>
  <c r="J6" s="1"/>
  <c r="G6"/>
  <c r="I5"/>
  <c r="J5" s="1"/>
  <c r="G5"/>
  <c r="I22"/>
  <c r="J22" s="1"/>
  <c r="G22"/>
  <c r="I21"/>
  <c r="J21" s="1"/>
  <c r="G21"/>
  <c r="I20"/>
  <c r="J20" s="1"/>
  <c r="G20"/>
  <c r="I19"/>
  <c r="J19" s="1"/>
  <c r="G19"/>
  <c r="I18"/>
  <c r="J18" s="1"/>
  <c r="G18"/>
  <c r="I17"/>
  <c r="J17" s="1"/>
  <c r="G17"/>
  <c r="I16"/>
  <c r="J16" s="1"/>
  <c r="G16"/>
  <c r="I15"/>
  <c r="J15" s="1"/>
  <c r="G15"/>
  <c r="I4"/>
  <c r="J4" s="1"/>
  <c r="G4"/>
  <c r="I14"/>
  <c r="J14" s="1"/>
  <c r="G14"/>
  <c r="I3"/>
  <c r="J3" s="1"/>
  <c r="G3"/>
  <c r="K3" l="1"/>
  <c r="K14"/>
  <c r="K4"/>
  <c r="K15"/>
  <c r="K16"/>
  <c r="K17"/>
  <c r="K18"/>
  <c r="K19"/>
  <c r="K20"/>
  <c r="K21"/>
  <c r="K22"/>
  <c r="K5"/>
  <c r="K6"/>
  <c r="K7"/>
  <c r="K23"/>
  <c r="K25"/>
  <c r="K11"/>
  <c r="K13"/>
  <c r="K27"/>
  <c r="K24"/>
  <c r="K9"/>
  <c r="K12"/>
</calcChain>
</file>

<file path=xl/sharedStrings.xml><?xml version="1.0" encoding="utf-8"?>
<sst xmlns="http://schemas.openxmlformats.org/spreadsheetml/2006/main" count="240" uniqueCount="102">
  <si>
    <t>姓名</t>
  </si>
  <si>
    <t>准考证号</t>
  </si>
  <si>
    <t xml:space="preserve"> 招聘法院</t>
    <phoneticPr fontId="4" type="noConversion"/>
  </si>
  <si>
    <t>报考岗位</t>
    <phoneticPr fontId="4" type="noConversion"/>
  </si>
  <si>
    <t>职位代码</t>
    <phoneticPr fontId="4" type="noConversion"/>
  </si>
  <si>
    <t>笔试成绩</t>
  </si>
  <si>
    <t>笔试折算分数</t>
    <phoneticPr fontId="4" type="noConversion"/>
  </si>
  <si>
    <t>职业技能测试成绩（正确字／分钟）</t>
    <phoneticPr fontId="4" type="noConversion"/>
  </si>
  <si>
    <t>职业技能测试分数</t>
    <phoneticPr fontId="4" type="noConversion"/>
  </si>
  <si>
    <t>职业技能测试折算分数</t>
    <phoneticPr fontId="4" type="noConversion"/>
  </si>
  <si>
    <t>笔试和职业技能测试折算分数之和</t>
    <phoneticPr fontId="4" type="noConversion"/>
  </si>
  <si>
    <t>随州市中级人民法院</t>
  </si>
  <si>
    <t>雇员制书记员岗1</t>
  </si>
  <si>
    <t>140101</t>
  </si>
  <si>
    <t>62</t>
  </si>
  <si>
    <t>59</t>
  </si>
  <si>
    <t>61</t>
  </si>
  <si>
    <t>65</t>
  </si>
  <si>
    <t>72</t>
  </si>
  <si>
    <t>54</t>
  </si>
  <si>
    <t>60</t>
  </si>
  <si>
    <t>58</t>
  </si>
  <si>
    <t>52</t>
  </si>
  <si>
    <t>66</t>
  </si>
  <si>
    <t>77</t>
  </si>
  <si>
    <t>69</t>
  </si>
  <si>
    <t>75</t>
  </si>
  <si>
    <t>68</t>
  </si>
  <si>
    <t>85</t>
  </si>
  <si>
    <t>56</t>
  </si>
  <si>
    <t>46</t>
  </si>
  <si>
    <t>57</t>
  </si>
  <si>
    <t>张璇</t>
  </si>
  <si>
    <t>214204012708</t>
  </si>
  <si>
    <t>214204011720</t>
  </si>
  <si>
    <t>严雯霖</t>
  </si>
  <si>
    <t>214204012227</t>
  </si>
  <si>
    <t>79</t>
  </si>
  <si>
    <t>水远源</t>
  </si>
  <si>
    <t>214204012910</t>
  </si>
  <si>
    <t>鲍彦谷</t>
  </si>
  <si>
    <t>214204012317</t>
  </si>
  <si>
    <t>53</t>
  </si>
  <si>
    <t>78</t>
  </si>
  <si>
    <t>王艳红</t>
  </si>
  <si>
    <t>214204012109</t>
  </si>
  <si>
    <t>王艺锦</t>
  </si>
  <si>
    <t>214204011723</t>
  </si>
  <si>
    <t>黄怡然</t>
  </si>
  <si>
    <t>214204012926</t>
  </si>
  <si>
    <t>王秋红</t>
  </si>
  <si>
    <t>214204012213</t>
  </si>
  <si>
    <t>45</t>
  </si>
  <si>
    <t>鲁浩然</t>
  </si>
  <si>
    <t>214204011728</t>
  </si>
  <si>
    <t>王子胤</t>
  </si>
  <si>
    <t>214204012624</t>
  </si>
  <si>
    <t>50</t>
  </si>
  <si>
    <t>李亚男</t>
  </si>
  <si>
    <t>214204012009</t>
  </si>
  <si>
    <t>55</t>
  </si>
  <si>
    <t>白璐</t>
  </si>
  <si>
    <t>214204012316</t>
  </si>
  <si>
    <t>51</t>
  </si>
  <si>
    <t>刘佳鑫</t>
  </si>
  <si>
    <t>214204012124</t>
  </si>
  <si>
    <t>徐语瞳</t>
  </si>
  <si>
    <t>214204012706</t>
  </si>
  <si>
    <t>焦歆然</t>
  </si>
  <si>
    <t>214204012121</t>
  </si>
  <si>
    <t>李丽丽</t>
  </si>
  <si>
    <t>214204012602</t>
  </si>
  <si>
    <t>49</t>
  </si>
  <si>
    <t>闻越</t>
  </si>
  <si>
    <t>214204011919</t>
  </si>
  <si>
    <t>袁洁</t>
  </si>
  <si>
    <t>214204011519</t>
  </si>
  <si>
    <t>叶丹霞</t>
  </si>
  <si>
    <t>214204011817</t>
  </si>
  <si>
    <t>胡春蕾</t>
  </si>
  <si>
    <t>214204012722</t>
  </si>
  <si>
    <t>41</t>
  </si>
  <si>
    <t>随州市曾都区人民法院</t>
  </si>
  <si>
    <t>雇员制书记员岗</t>
  </si>
  <si>
    <t>140401</t>
  </si>
  <si>
    <t>庹萍萍</t>
  </si>
  <si>
    <t>214204012225</t>
  </si>
  <si>
    <t>冷堃地</t>
  </si>
  <si>
    <t>214204012224</t>
  </si>
  <si>
    <t>苏瑛铭</t>
  </si>
  <si>
    <t>214204012924</t>
  </si>
  <si>
    <t>冷愿婷</t>
  </si>
  <si>
    <t>214204013027</t>
  </si>
  <si>
    <t>申请调剂职位</t>
    <phoneticPr fontId="4" type="noConversion"/>
  </si>
  <si>
    <t>申请调剂职位代码</t>
    <phoneticPr fontId="4" type="noConversion"/>
  </si>
  <si>
    <t>申请调剂招聘法院</t>
    <phoneticPr fontId="4" type="noConversion"/>
  </si>
  <si>
    <t>随县人民法院</t>
    <phoneticPr fontId="1" type="noConversion"/>
  </si>
  <si>
    <t>雇员制书记员岗</t>
    <phoneticPr fontId="1" type="noConversion"/>
  </si>
  <si>
    <t>詹加志</t>
    <phoneticPr fontId="1" type="noConversion"/>
  </si>
  <si>
    <t>随州市中级人民法院</t>
    <phoneticPr fontId="1" type="noConversion"/>
  </si>
  <si>
    <t>广水市人民法院</t>
    <phoneticPr fontId="1" type="noConversion"/>
  </si>
  <si>
    <t>随州市法院系统2020年度招聘雇员制书记员申请调剂情况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</si>
</sst>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indexed="8"/>
      <name val="宋体"/>
      <family val="2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J9" sqref="J9"/>
    </sheetView>
  </sheetViews>
  <sheetFormatPr defaultRowHeight="13.5"/>
  <cols>
    <col min="2" max="2" width="14.5" customWidth="1"/>
    <col min="3" max="3" width="16.375" customWidth="1"/>
    <col min="4" max="4" width="17.125" customWidth="1"/>
    <col min="5" max="5" width="10.375" customWidth="1"/>
    <col min="6" max="7" width="9.75" customWidth="1"/>
    <col min="8" max="8" width="10.25" customWidth="1"/>
    <col min="9" max="9" width="10.125" customWidth="1"/>
    <col min="10" max="10" width="10.75" customWidth="1"/>
    <col min="12" max="12" width="14.75" customWidth="1"/>
    <col min="13" max="13" width="15.5" customWidth="1"/>
    <col min="14" max="14" width="10.75" customWidth="1"/>
  </cols>
  <sheetData>
    <row r="1" spans="1:14" ht="49.5" customHeight="1">
      <c r="A1" s="12" t="s">
        <v>101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5" customFormat="1" ht="47.25" customHeight="1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1" t="s">
        <v>5</v>
      </c>
      <c r="G2" s="1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95</v>
      </c>
      <c r="M2" s="4" t="s">
        <v>93</v>
      </c>
      <c r="N2" s="4" t="s">
        <v>94</v>
      </c>
    </row>
    <row r="3" spans="1:14" s="10" customFormat="1" ht="29.25" customHeight="1">
      <c r="A3" s="6" t="s">
        <v>32</v>
      </c>
      <c r="B3" s="6" t="s">
        <v>33</v>
      </c>
      <c r="C3" s="7" t="s">
        <v>99</v>
      </c>
      <c r="D3" s="8" t="s">
        <v>12</v>
      </c>
      <c r="E3" s="9" t="s">
        <v>13</v>
      </c>
      <c r="F3" s="6" t="s">
        <v>20</v>
      </c>
      <c r="G3" s="6">
        <f>F3*0.3</f>
        <v>18</v>
      </c>
      <c r="H3" s="6" t="s">
        <v>17</v>
      </c>
      <c r="I3" s="6">
        <f>60+(H3-60)*0.4</f>
        <v>62</v>
      </c>
      <c r="J3" s="6">
        <f>I3*0.4</f>
        <v>24.8</v>
      </c>
      <c r="K3" s="6">
        <f>G3+J3</f>
        <v>42.8</v>
      </c>
      <c r="L3" s="13" t="s">
        <v>96</v>
      </c>
      <c r="M3" s="13" t="s">
        <v>97</v>
      </c>
      <c r="N3" s="13">
        <v>140201</v>
      </c>
    </row>
    <row r="4" spans="1:14" s="10" customFormat="1" ht="29.25" customHeight="1">
      <c r="A4" s="6" t="s">
        <v>35</v>
      </c>
      <c r="B4" s="6" t="s">
        <v>36</v>
      </c>
      <c r="C4" s="7" t="s">
        <v>11</v>
      </c>
      <c r="D4" s="8" t="s">
        <v>12</v>
      </c>
      <c r="E4" s="9" t="s">
        <v>13</v>
      </c>
      <c r="F4" s="6" t="s">
        <v>22</v>
      </c>
      <c r="G4" s="6">
        <f>F4*0.3</f>
        <v>15.6</v>
      </c>
      <c r="H4" s="6" t="s">
        <v>37</v>
      </c>
      <c r="I4" s="6">
        <f>60+(H4-60)*0.4</f>
        <v>67.599999999999994</v>
      </c>
      <c r="J4" s="6">
        <f>I4*0.4</f>
        <v>27.04</v>
      </c>
      <c r="K4" s="6">
        <f>G4+J4</f>
        <v>42.64</v>
      </c>
      <c r="L4" s="13" t="s">
        <v>96</v>
      </c>
      <c r="M4" s="13" t="s">
        <v>97</v>
      </c>
      <c r="N4" s="13">
        <v>140201</v>
      </c>
    </row>
    <row r="5" spans="1:14" s="10" customFormat="1" ht="29.25" customHeight="1">
      <c r="A5" s="6" t="s">
        <v>58</v>
      </c>
      <c r="B5" s="6" t="s">
        <v>59</v>
      </c>
      <c r="C5" s="7" t="s">
        <v>11</v>
      </c>
      <c r="D5" s="8" t="s">
        <v>12</v>
      </c>
      <c r="E5" s="9" t="s">
        <v>13</v>
      </c>
      <c r="F5" s="6" t="s">
        <v>29</v>
      </c>
      <c r="G5" s="6">
        <f>F5*0.3</f>
        <v>16.8</v>
      </c>
      <c r="H5" s="6" t="s">
        <v>14</v>
      </c>
      <c r="I5" s="6">
        <f>60+(H5-60)*0.4</f>
        <v>60.8</v>
      </c>
      <c r="J5" s="6">
        <f>I5*0.4</f>
        <v>24.32</v>
      </c>
      <c r="K5" s="6">
        <f>G5+J5</f>
        <v>41.120000000000005</v>
      </c>
      <c r="L5" s="13" t="s">
        <v>96</v>
      </c>
      <c r="M5" s="13" t="s">
        <v>97</v>
      </c>
      <c r="N5" s="13">
        <v>140201</v>
      </c>
    </row>
    <row r="6" spans="1:14" s="10" customFormat="1" ht="29.25" customHeight="1">
      <c r="A6" s="6" t="s">
        <v>61</v>
      </c>
      <c r="B6" s="6" t="s">
        <v>62</v>
      </c>
      <c r="C6" s="7" t="s">
        <v>11</v>
      </c>
      <c r="D6" s="8" t="s">
        <v>12</v>
      </c>
      <c r="E6" s="9" t="s">
        <v>13</v>
      </c>
      <c r="F6" s="6" t="s">
        <v>60</v>
      </c>
      <c r="G6" s="6">
        <f>F6*0.3</f>
        <v>16.5</v>
      </c>
      <c r="H6" s="6" t="s">
        <v>14</v>
      </c>
      <c r="I6" s="6">
        <f>60+(H6-60)*0.4</f>
        <v>60.8</v>
      </c>
      <c r="J6" s="6">
        <f>I6*0.4</f>
        <v>24.32</v>
      </c>
      <c r="K6" s="6">
        <f>G6+J6</f>
        <v>40.82</v>
      </c>
      <c r="L6" s="13" t="s">
        <v>96</v>
      </c>
      <c r="M6" s="13" t="s">
        <v>97</v>
      </c>
      <c r="N6" s="13">
        <v>140201</v>
      </c>
    </row>
    <row r="7" spans="1:14" s="10" customFormat="1" ht="29.25" customHeight="1">
      <c r="A7" s="6" t="s">
        <v>64</v>
      </c>
      <c r="B7" s="6" t="s">
        <v>65</v>
      </c>
      <c r="C7" s="7" t="s">
        <v>11</v>
      </c>
      <c r="D7" s="8" t="s">
        <v>12</v>
      </c>
      <c r="E7" s="9" t="s">
        <v>13</v>
      </c>
      <c r="F7" s="6" t="s">
        <v>30</v>
      </c>
      <c r="G7" s="6">
        <f>F7*0.3</f>
        <v>13.799999999999999</v>
      </c>
      <c r="H7" s="6" t="s">
        <v>43</v>
      </c>
      <c r="I7" s="6">
        <f>60+(H7-60)*0.4</f>
        <v>67.2</v>
      </c>
      <c r="J7" s="6">
        <f>I7*0.4</f>
        <v>26.880000000000003</v>
      </c>
      <c r="K7" s="6">
        <f>G7+J7</f>
        <v>40.68</v>
      </c>
      <c r="L7" s="13" t="s">
        <v>96</v>
      </c>
      <c r="M7" s="13" t="s">
        <v>97</v>
      </c>
      <c r="N7" s="13">
        <v>140201</v>
      </c>
    </row>
    <row r="8" spans="1:14" s="10" customFormat="1" ht="29.25" customHeight="1">
      <c r="A8" s="6" t="s">
        <v>66</v>
      </c>
      <c r="B8" s="6" t="s">
        <v>67</v>
      </c>
      <c r="C8" s="7" t="s">
        <v>11</v>
      </c>
      <c r="D8" s="8" t="s">
        <v>12</v>
      </c>
      <c r="E8" s="9" t="s">
        <v>13</v>
      </c>
      <c r="F8" s="6" t="s">
        <v>60</v>
      </c>
      <c r="G8" s="6">
        <f>F8*0.3</f>
        <v>16.5</v>
      </c>
      <c r="H8" s="6" t="s">
        <v>20</v>
      </c>
      <c r="I8" s="6">
        <f>60+(H8-60)*0.4</f>
        <v>60</v>
      </c>
      <c r="J8" s="6">
        <f>I8*0.4</f>
        <v>24</v>
      </c>
      <c r="K8" s="6">
        <f>G8+J8</f>
        <v>40.5</v>
      </c>
      <c r="L8" s="13" t="s">
        <v>96</v>
      </c>
      <c r="M8" s="13" t="s">
        <v>97</v>
      </c>
      <c r="N8" s="13">
        <v>140201</v>
      </c>
    </row>
    <row r="9" spans="1:14" s="10" customFormat="1" ht="29.25" customHeight="1">
      <c r="A9" s="6" t="s">
        <v>87</v>
      </c>
      <c r="B9" s="6" t="s">
        <v>88</v>
      </c>
      <c r="C9" s="7" t="s">
        <v>82</v>
      </c>
      <c r="D9" s="8" t="s">
        <v>83</v>
      </c>
      <c r="E9" s="9" t="s">
        <v>84</v>
      </c>
      <c r="F9" s="6" t="s">
        <v>72</v>
      </c>
      <c r="G9" s="6">
        <f>F9*0.3</f>
        <v>14.7</v>
      </c>
      <c r="H9" s="6" t="s">
        <v>27</v>
      </c>
      <c r="I9" s="6">
        <f>60+(H9-60)*0.4</f>
        <v>63.2</v>
      </c>
      <c r="J9" s="6">
        <f>I9*0.4</f>
        <v>25.28</v>
      </c>
      <c r="K9" s="6">
        <f>G9+J9</f>
        <v>39.980000000000004</v>
      </c>
      <c r="L9" s="13" t="s">
        <v>96</v>
      </c>
      <c r="M9" s="13" t="s">
        <v>97</v>
      </c>
      <c r="N9" s="13">
        <v>140201</v>
      </c>
    </row>
    <row r="10" spans="1:14" s="10" customFormat="1" ht="29.25" customHeight="1">
      <c r="A10" s="6" t="s">
        <v>89</v>
      </c>
      <c r="B10" s="6" t="s">
        <v>90</v>
      </c>
      <c r="C10" s="7" t="s">
        <v>82</v>
      </c>
      <c r="D10" s="8" t="s">
        <v>83</v>
      </c>
      <c r="E10" s="9" t="s">
        <v>84</v>
      </c>
      <c r="F10" s="6" t="s">
        <v>63</v>
      </c>
      <c r="G10" s="6">
        <f>F10*0.3</f>
        <v>15.299999999999999</v>
      </c>
      <c r="H10" s="6" t="s">
        <v>16</v>
      </c>
      <c r="I10" s="6">
        <f>60+(H10-60)*0.4</f>
        <v>60.4</v>
      </c>
      <c r="J10" s="6">
        <f>I10*0.4</f>
        <v>24.16</v>
      </c>
      <c r="K10" s="6">
        <f>G10+J10</f>
        <v>39.46</v>
      </c>
      <c r="L10" s="13" t="s">
        <v>96</v>
      </c>
      <c r="M10" s="13" t="s">
        <v>97</v>
      </c>
      <c r="N10" s="13">
        <v>140201</v>
      </c>
    </row>
    <row r="11" spans="1:14" s="10" customFormat="1" ht="29.25" customHeight="1">
      <c r="A11" s="6" t="s">
        <v>75</v>
      </c>
      <c r="B11" s="6" t="s">
        <v>76</v>
      </c>
      <c r="C11" s="7" t="s">
        <v>11</v>
      </c>
      <c r="D11" s="8" t="s">
        <v>12</v>
      </c>
      <c r="E11" s="9" t="s">
        <v>13</v>
      </c>
      <c r="F11" s="6" t="s">
        <v>30</v>
      </c>
      <c r="G11" s="6">
        <f>F11*0.3</f>
        <v>13.799999999999999</v>
      </c>
      <c r="H11" s="6" t="s">
        <v>27</v>
      </c>
      <c r="I11" s="6">
        <f>60+(H11-60)*0.4</f>
        <v>63.2</v>
      </c>
      <c r="J11" s="6">
        <f>I11*0.4</f>
        <v>25.28</v>
      </c>
      <c r="K11" s="6">
        <f>G11+J11</f>
        <v>39.08</v>
      </c>
      <c r="L11" s="13" t="s">
        <v>96</v>
      </c>
      <c r="M11" s="13" t="s">
        <v>97</v>
      </c>
      <c r="N11" s="13">
        <v>140201</v>
      </c>
    </row>
    <row r="12" spans="1:14" s="10" customFormat="1" ht="29.25" customHeight="1">
      <c r="A12" s="6" t="s">
        <v>91</v>
      </c>
      <c r="B12" s="6" t="s">
        <v>92</v>
      </c>
      <c r="C12" s="7" t="s">
        <v>82</v>
      </c>
      <c r="D12" s="8" t="s">
        <v>83</v>
      </c>
      <c r="E12" s="9" t="s">
        <v>84</v>
      </c>
      <c r="F12" s="6" t="s">
        <v>72</v>
      </c>
      <c r="G12" s="6">
        <f>F12*0.3</f>
        <v>14.7</v>
      </c>
      <c r="H12" s="6" t="s">
        <v>14</v>
      </c>
      <c r="I12" s="6">
        <f>60+(H12-60)*0.4</f>
        <v>60.8</v>
      </c>
      <c r="J12" s="6">
        <f>I12*0.4</f>
        <v>24.32</v>
      </c>
      <c r="K12" s="6">
        <f>G12+J12</f>
        <v>39.019999999999996</v>
      </c>
      <c r="L12" s="13" t="s">
        <v>96</v>
      </c>
      <c r="M12" s="13" t="s">
        <v>97</v>
      </c>
      <c r="N12" s="13">
        <v>140201</v>
      </c>
    </row>
    <row r="13" spans="1:14" s="10" customFormat="1" ht="29.25" customHeight="1">
      <c r="A13" s="6" t="s">
        <v>77</v>
      </c>
      <c r="B13" s="6" t="s">
        <v>78</v>
      </c>
      <c r="C13" s="7" t="s">
        <v>11</v>
      </c>
      <c r="D13" s="8" t="s">
        <v>12</v>
      </c>
      <c r="E13" s="9" t="s">
        <v>13</v>
      </c>
      <c r="F13" s="6" t="s">
        <v>72</v>
      </c>
      <c r="G13" s="6">
        <f>F13*0.3</f>
        <v>14.7</v>
      </c>
      <c r="H13" s="6" t="s">
        <v>16</v>
      </c>
      <c r="I13" s="6">
        <f>60+(H13-60)*0.4</f>
        <v>60.4</v>
      </c>
      <c r="J13" s="6">
        <f>I13*0.4</f>
        <v>24.16</v>
      </c>
      <c r="K13" s="6">
        <f>G13+J13</f>
        <v>38.86</v>
      </c>
      <c r="L13" s="13" t="s">
        <v>96</v>
      </c>
      <c r="M13" s="13" t="s">
        <v>97</v>
      </c>
      <c r="N13" s="13">
        <v>140201</v>
      </c>
    </row>
    <row r="14" spans="1:14" s="10" customFormat="1" ht="29.25" customHeight="1">
      <c r="A14" s="6" t="s">
        <v>98</v>
      </c>
      <c r="B14" s="6" t="s">
        <v>34</v>
      </c>
      <c r="C14" s="7" t="s">
        <v>11</v>
      </c>
      <c r="D14" s="8" t="s">
        <v>12</v>
      </c>
      <c r="E14" s="9" t="s">
        <v>13</v>
      </c>
      <c r="F14" s="6" t="s">
        <v>15</v>
      </c>
      <c r="G14" s="6">
        <f>F14*0.3</f>
        <v>17.7</v>
      </c>
      <c r="H14" s="6" t="s">
        <v>23</v>
      </c>
      <c r="I14" s="6">
        <f>60+(H14-60)*0.4</f>
        <v>62.4</v>
      </c>
      <c r="J14" s="6">
        <f>I14*0.4</f>
        <v>24.96</v>
      </c>
      <c r="K14" s="6">
        <f>G14+J14</f>
        <v>42.66</v>
      </c>
      <c r="L14" s="13" t="s">
        <v>100</v>
      </c>
      <c r="M14" s="13" t="s">
        <v>97</v>
      </c>
      <c r="N14" s="13">
        <v>140301</v>
      </c>
    </row>
    <row r="15" spans="1:14" s="10" customFormat="1" ht="29.25" customHeight="1">
      <c r="A15" s="6" t="s">
        <v>38</v>
      </c>
      <c r="B15" s="6" t="s">
        <v>39</v>
      </c>
      <c r="C15" s="7" t="s">
        <v>11</v>
      </c>
      <c r="D15" s="8" t="s">
        <v>12</v>
      </c>
      <c r="E15" s="9" t="s">
        <v>13</v>
      </c>
      <c r="F15" s="6" t="s">
        <v>22</v>
      </c>
      <c r="G15" s="6">
        <f>F15*0.3</f>
        <v>15.6</v>
      </c>
      <c r="H15" s="6" t="s">
        <v>37</v>
      </c>
      <c r="I15" s="6">
        <f>60+(H15-60)*0.4</f>
        <v>67.599999999999994</v>
      </c>
      <c r="J15" s="6">
        <f>I15*0.4</f>
        <v>27.04</v>
      </c>
      <c r="K15" s="6">
        <f>G15+J15</f>
        <v>42.64</v>
      </c>
      <c r="L15" s="13" t="s">
        <v>100</v>
      </c>
      <c r="M15" s="13" t="s">
        <v>97</v>
      </c>
      <c r="N15" s="13">
        <v>140301</v>
      </c>
    </row>
    <row r="16" spans="1:14" s="10" customFormat="1" ht="29.25" customHeight="1">
      <c r="A16" s="6" t="s">
        <v>40</v>
      </c>
      <c r="B16" s="6" t="s">
        <v>41</v>
      </c>
      <c r="C16" s="7" t="s">
        <v>11</v>
      </c>
      <c r="D16" s="8" t="s">
        <v>12</v>
      </c>
      <c r="E16" s="9" t="s">
        <v>13</v>
      </c>
      <c r="F16" s="6" t="s">
        <v>42</v>
      </c>
      <c r="G16" s="6">
        <f>F16*0.3</f>
        <v>15.899999999999999</v>
      </c>
      <c r="H16" s="6" t="s">
        <v>24</v>
      </c>
      <c r="I16" s="6">
        <f>60+(H16-60)*0.4</f>
        <v>66.8</v>
      </c>
      <c r="J16" s="6">
        <f>I16*0.4</f>
        <v>26.72</v>
      </c>
      <c r="K16" s="6">
        <f>G16+J16</f>
        <v>42.62</v>
      </c>
      <c r="L16" s="13" t="s">
        <v>100</v>
      </c>
      <c r="M16" s="13" t="s">
        <v>97</v>
      </c>
      <c r="N16" s="13">
        <v>140301</v>
      </c>
    </row>
    <row r="17" spans="1:14" s="10" customFormat="1" ht="29.25" customHeight="1">
      <c r="A17" s="6" t="s">
        <v>44</v>
      </c>
      <c r="B17" s="6" t="s">
        <v>45</v>
      </c>
      <c r="C17" s="7" t="s">
        <v>11</v>
      </c>
      <c r="D17" s="8" t="s">
        <v>12</v>
      </c>
      <c r="E17" s="9" t="s">
        <v>13</v>
      </c>
      <c r="F17" s="6" t="s">
        <v>16</v>
      </c>
      <c r="G17" s="6">
        <f>F17*0.3</f>
        <v>18.3</v>
      </c>
      <c r="H17" s="6" t="s">
        <v>20</v>
      </c>
      <c r="I17" s="6">
        <f>60+(H17-60)*0.4</f>
        <v>60</v>
      </c>
      <c r="J17" s="6">
        <f>I17*0.4</f>
        <v>24</v>
      </c>
      <c r="K17" s="6">
        <f>G17+J17</f>
        <v>42.3</v>
      </c>
      <c r="L17" s="13" t="s">
        <v>100</v>
      </c>
      <c r="M17" s="13" t="s">
        <v>97</v>
      </c>
      <c r="N17" s="13">
        <v>140301</v>
      </c>
    </row>
    <row r="18" spans="1:14" s="10" customFormat="1" ht="29.25" customHeight="1">
      <c r="A18" s="6" t="s">
        <v>46</v>
      </c>
      <c r="B18" s="6" t="s">
        <v>47</v>
      </c>
      <c r="C18" s="7" t="s">
        <v>11</v>
      </c>
      <c r="D18" s="8" t="s">
        <v>12</v>
      </c>
      <c r="E18" s="9" t="s">
        <v>13</v>
      </c>
      <c r="F18" s="6" t="s">
        <v>30</v>
      </c>
      <c r="G18" s="6">
        <f>F18*0.3</f>
        <v>13.799999999999999</v>
      </c>
      <c r="H18" s="6" t="s">
        <v>28</v>
      </c>
      <c r="I18" s="6">
        <f>60+(H18-60)*0.4</f>
        <v>70</v>
      </c>
      <c r="J18" s="6">
        <f>I18*0.4</f>
        <v>28</v>
      </c>
      <c r="K18" s="6">
        <f>G18+J18</f>
        <v>41.8</v>
      </c>
      <c r="L18" s="13" t="s">
        <v>100</v>
      </c>
      <c r="M18" s="13" t="s">
        <v>97</v>
      </c>
      <c r="N18" s="13">
        <v>140301</v>
      </c>
    </row>
    <row r="19" spans="1:14" s="10" customFormat="1" ht="29.25" customHeight="1">
      <c r="A19" s="6" t="s">
        <v>48</v>
      </c>
      <c r="B19" s="6" t="s">
        <v>49</v>
      </c>
      <c r="C19" s="7" t="s">
        <v>11</v>
      </c>
      <c r="D19" s="8" t="s">
        <v>12</v>
      </c>
      <c r="E19" s="9" t="s">
        <v>13</v>
      </c>
      <c r="F19" s="6" t="s">
        <v>29</v>
      </c>
      <c r="G19" s="6">
        <f>F19*0.3</f>
        <v>16.8</v>
      </c>
      <c r="H19" s="6" t="s">
        <v>23</v>
      </c>
      <c r="I19" s="6">
        <f>60+(H19-60)*0.4</f>
        <v>62.4</v>
      </c>
      <c r="J19" s="6">
        <f>I19*0.4</f>
        <v>24.96</v>
      </c>
      <c r="K19" s="6">
        <f>G19+J19</f>
        <v>41.760000000000005</v>
      </c>
      <c r="L19" s="13" t="s">
        <v>100</v>
      </c>
      <c r="M19" s="13" t="s">
        <v>97</v>
      </c>
      <c r="N19" s="13">
        <v>140301</v>
      </c>
    </row>
    <row r="20" spans="1:14" s="10" customFormat="1" ht="29.25" customHeight="1">
      <c r="A20" s="6" t="s">
        <v>50</v>
      </c>
      <c r="B20" s="6" t="s">
        <v>51</v>
      </c>
      <c r="C20" s="7" t="s">
        <v>11</v>
      </c>
      <c r="D20" s="8" t="s">
        <v>12</v>
      </c>
      <c r="E20" s="9" t="s">
        <v>13</v>
      </c>
      <c r="F20" s="6" t="s">
        <v>21</v>
      </c>
      <c r="G20" s="6">
        <f>F20*0.3</f>
        <v>17.399999999999999</v>
      </c>
      <c r="H20" s="6" t="s">
        <v>14</v>
      </c>
      <c r="I20" s="6">
        <f>60+(H20-60)*0.4</f>
        <v>60.8</v>
      </c>
      <c r="J20" s="6">
        <f>I20*0.4</f>
        <v>24.32</v>
      </c>
      <c r="K20" s="6">
        <f>G20+J20</f>
        <v>41.72</v>
      </c>
      <c r="L20" s="13" t="s">
        <v>100</v>
      </c>
      <c r="M20" s="13" t="s">
        <v>97</v>
      </c>
      <c r="N20" s="13">
        <v>140301</v>
      </c>
    </row>
    <row r="21" spans="1:14" s="10" customFormat="1" ht="29.25" customHeight="1">
      <c r="A21" s="6" t="s">
        <v>53</v>
      </c>
      <c r="B21" s="6" t="s">
        <v>54</v>
      </c>
      <c r="C21" s="7" t="s">
        <v>11</v>
      </c>
      <c r="D21" s="8" t="s">
        <v>12</v>
      </c>
      <c r="E21" s="9" t="s">
        <v>13</v>
      </c>
      <c r="F21" s="6" t="s">
        <v>31</v>
      </c>
      <c r="G21" s="6">
        <f>F21*0.3</f>
        <v>17.099999999999998</v>
      </c>
      <c r="H21" s="6" t="s">
        <v>14</v>
      </c>
      <c r="I21" s="6">
        <f>60+(H21-60)*0.4</f>
        <v>60.8</v>
      </c>
      <c r="J21" s="6">
        <f>I21*0.4</f>
        <v>24.32</v>
      </c>
      <c r="K21" s="6">
        <f>G21+J21</f>
        <v>41.42</v>
      </c>
      <c r="L21" s="13" t="s">
        <v>100</v>
      </c>
      <c r="M21" s="13" t="s">
        <v>97</v>
      </c>
      <c r="N21" s="13">
        <v>140301</v>
      </c>
    </row>
    <row r="22" spans="1:14" s="10" customFormat="1" ht="29.25" customHeight="1">
      <c r="A22" s="6" t="s">
        <v>55</v>
      </c>
      <c r="B22" s="6" t="s">
        <v>56</v>
      </c>
      <c r="C22" s="7" t="s">
        <v>11</v>
      </c>
      <c r="D22" s="8" t="s">
        <v>12</v>
      </c>
      <c r="E22" s="9" t="s">
        <v>13</v>
      </c>
      <c r="F22" s="6" t="s">
        <v>57</v>
      </c>
      <c r="G22" s="6">
        <f>F22*0.3</f>
        <v>15</v>
      </c>
      <c r="H22" s="6" t="s">
        <v>26</v>
      </c>
      <c r="I22" s="6">
        <f>60+(H22-60)*0.4</f>
        <v>66</v>
      </c>
      <c r="J22" s="6">
        <f>I22*0.4</f>
        <v>26.400000000000002</v>
      </c>
      <c r="K22" s="6">
        <f>G22+J22</f>
        <v>41.400000000000006</v>
      </c>
      <c r="L22" s="13" t="s">
        <v>100</v>
      </c>
      <c r="M22" s="13" t="s">
        <v>97</v>
      </c>
      <c r="N22" s="13">
        <v>140301</v>
      </c>
    </row>
    <row r="23" spans="1:14" s="10" customFormat="1" ht="29.25" customHeight="1">
      <c r="A23" s="6" t="s">
        <v>68</v>
      </c>
      <c r="B23" s="6" t="s">
        <v>69</v>
      </c>
      <c r="C23" s="7" t="s">
        <v>11</v>
      </c>
      <c r="D23" s="8" t="s">
        <v>12</v>
      </c>
      <c r="E23" s="9" t="s">
        <v>13</v>
      </c>
      <c r="F23" s="6" t="s">
        <v>19</v>
      </c>
      <c r="G23" s="6">
        <f>F23*0.3</f>
        <v>16.2</v>
      </c>
      <c r="H23" s="6" t="s">
        <v>20</v>
      </c>
      <c r="I23" s="6">
        <f>60+(H23-60)*0.4</f>
        <v>60</v>
      </c>
      <c r="J23" s="6">
        <f>I23*0.4</f>
        <v>24</v>
      </c>
      <c r="K23" s="6">
        <f>G23+J23</f>
        <v>40.200000000000003</v>
      </c>
      <c r="L23" s="13" t="s">
        <v>100</v>
      </c>
      <c r="M23" s="13" t="s">
        <v>97</v>
      </c>
      <c r="N23" s="13">
        <v>140301</v>
      </c>
    </row>
    <row r="24" spans="1:14" s="10" customFormat="1" ht="29.25" customHeight="1">
      <c r="A24" s="6" t="s">
        <v>85</v>
      </c>
      <c r="B24" s="6" t="s">
        <v>86</v>
      </c>
      <c r="C24" s="7" t="s">
        <v>82</v>
      </c>
      <c r="D24" s="8" t="s">
        <v>83</v>
      </c>
      <c r="E24" s="9" t="s">
        <v>84</v>
      </c>
      <c r="F24" s="6" t="s">
        <v>19</v>
      </c>
      <c r="G24" s="6">
        <f>F24*0.3</f>
        <v>16.2</v>
      </c>
      <c r="H24" s="6" t="s">
        <v>23</v>
      </c>
      <c r="I24" s="6">
        <f>60+(H24-60)*0.4</f>
        <v>62.4</v>
      </c>
      <c r="J24" s="6">
        <f>I24*0.4</f>
        <v>24.96</v>
      </c>
      <c r="K24" s="6">
        <f>G24+J24</f>
        <v>41.16</v>
      </c>
      <c r="L24" s="13" t="s">
        <v>100</v>
      </c>
      <c r="M24" s="13" t="s">
        <v>97</v>
      </c>
      <c r="N24" s="13">
        <v>140301</v>
      </c>
    </row>
    <row r="25" spans="1:14" s="10" customFormat="1" ht="29.25" customHeight="1">
      <c r="A25" s="6" t="s">
        <v>70</v>
      </c>
      <c r="B25" s="6" t="s">
        <v>71</v>
      </c>
      <c r="C25" s="7" t="s">
        <v>11</v>
      </c>
      <c r="D25" s="8" t="s">
        <v>12</v>
      </c>
      <c r="E25" s="9" t="s">
        <v>13</v>
      </c>
      <c r="F25" s="6" t="s">
        <v>72</v>
      </c>
      <c r="G25" s="6">
        <f>F25*0.3</f>
        <v>14.7</v>
      </c>
      <c r="H25" s="6" t="s">
        <v>25</v>
      </c>
      <c r="I25" s="6">
        <f>60+(H25-60)*0.4</f>
        <v>63.6</v>
      </c>
      <c r="J25" s="6">
        <f>I25*0.4</f>
        <v>25.44</v>
      </c>
      <c r="K25" s="6">
        <f>G25+J25</f>
        <v>40.14</v>
      </c>
      <c r="L25" s="13" t="s">
        <v>100</v>
      </c>
      <c r="M25" s="13" t="s">
        <v>97</v>
      </c>
      <c r="N25" s="13">
        <v>140301</v>
      </c>
    </row>
    <row r="26" spans="1:14" s="10" customFormat="1" ht="29.25" customHeight="1">
      <c r="A26" s="6" t="s">
        <v>73</v>
      </c>
      <c r="B26" s="6" t="s">
        <v>74</v>
      </c>
      <c r="C26" s="7" t="s">
        <v>11</v>
      </c>
      <c r="D26" s="8" t="s">
        <v>12</v>
      </c>
      <c r="E26" s="9" t="s">
        <v>13</v>
      </c>
      <c r="F26" s="6" t="s">
        <v>52</v>
      </c>
      <c r="G26" s="6">
        <f>F26*0.3</f>
        <v>13.5</v>
      </c>
      <c r="H26" s="6" t="s">
        <v>18</v>
      </c>
      <c r="I26" s="6">
        <f>60+(H26-60)*0.4</f>
        <v>64.8</v>
      </c>
      <c r="J26" s="6">
        <f>I26*0.4</f>
        <v>25.92</v>
      </c>
      <c r="K26" s="6">
        <f>G26+J26</f>
        <v>39.42</v>
      </c>
      <c r="L26" s="13" t="s">
        <v>100</v>
      </c>
      <c r="M26" s="13" t="s">
        <v>97</v>
      </c>
      <c r="N26" s="13">
        <v>140301</v>
      </c>
    </row>
    <row r="27" spans="1:14" s="10" customFormat="1" ht="29.25" customHeight="1">
      <c r="A27" s="6" t="s">
        <v>79</v>
      </c>
      <c r="B27" s="6" t="s">
        <v>80</v>
      </c>
      <c r="C27" s="7" t="s">
        <v>11</v>
      </c>
      <c r="D27" s="8" t="s">
        <v>12</v>
      </c>
      <c r="E27" s="9" t="s">
        <v>13</v>
      </c>
      <c r="F27" s="6" t="s">
        <v>81</v>
      </c>
      <c r="G27" s="6">
        <f>F27*0.3</f>
        <v>12.299999999999999</v>
      </c>
      <c r="H27" s="6" t="s">
        <v>16</v>
      </c>
      <c r="I27" s="6">
        <f>60+(H27-60)*0.4</f>
        <v>60.4</v>
      </c>
      <c r="J27" s="6">
        <f>I27*0.4</f>
        <v>24.16</v>
      </c>
      <c r="K27" s="6">
        <f>G27+J27</f>
        <v>36.46</v>
      </c>
      <c r="L27" s="13" t="s">
        <v>100</v>
      </c>
      <c r="M27" s="13" t="s">
        <v>97</v>
      </c>
      <c r="N27" s="13">
        <v>140301</v>
      </c>
    </row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2020-09-12T10:24:06Z</dcterms:modified>
</cp:coreProperties>
</file>