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51" i="1"/>
  <c r="J51" s="1"/>
  <c r="G51"/>
  <c r="I50"/>
  <c r="J50" s="1"/>
  <c r="G50"/>
  <c r="I49"/>
  <c r="J49" s="1"/>
  <c r="G49"/>
  <c r="I48"/>
  <c r="J48" s="1"/>
  <c r="G48"/>
  <c r="I47"/>
  <c r="J47" s="1"/>
  <c r="G47"/>
  <c r="I46"/>
  <c r="J46" s="1"/>
  <c r="G46"/>
  <c r="I45"/>
  <c r="J45" s="1"/>
  <c r="G45"/>
  <c r="I44"/>
  <c r="J44" s="1"/>
  <c r="G44"/>
  <c r="I43"/>
  <c r="J43" s="1"/>
  <c r="G43"/>
  <c r="I42"/>
  <c r="J42" s="1"/>
  <c r="G42"/>
  <c r="I41"/>
  <c r="J41" s="1"/>
  <c r="G41"/>
  <c r="I40"/>
  <c r="J40" s="1"/>
  <c r="G40"/>
  <c r="I39"/>
  <c r="J39" s="1"/>
  <c r="G39"/>
  <c r="I38"/>
  <c r="J38" s="1"/>
  <c r="G38"/>
  <c r="I37"/>
  <c r="J37" s="1"/>
  <c r="G37"/>
  <c r="I36"/>
  <c r="J36" s="1"/>
  <c r="G36"/>
  <c r="I35"/>
  <c r="J35" s="1"/>
  <c r="G35"/>
  <c r="I34"/>
  <c r="J34" s="1"/>
  <c r="G34"/>
  <c r="I33"/>
  <c r="J33" s="1"/>
  <c r="G33"/>
  <c r="I32"/>
  <c r="J32" s="1"/>
  <c r="G32"/>
  <c r="I31"/>
  <c r="J31" s="1"/>
  <c r="G31"/>
  <c r="I30"/>
  <c r="J30" s="1"/>
  <c r="G30"/>
  <c r="I29"/>
  <c r="J29" s="1"/>
  <c r="G29"/>
  <c r="I28"/>
  <c r="J28" s="1"/>
  <c r="G28"/>
  <c r="I27"/>
  <c r="J27" s="1"/>
  <c r="G27"/>
  <c r="I26"/>
  <c r="J26" s="1"/>
  <c r="G26"/>
  <c r="I25"/>
  <c r="J25" s="1"/>
  <c r="G25"/>
  <c r="I24"/>
  <c r="J24" s="1"/>
  <c r="G24"/>
  <c r="I23"/>
  <c r="J23" s="1"/>
  <c r="G23"/>
  <c r="I22"/>
  <c r="J22" s="1"/>
  <c r="G22"/>
  <c r="I21"/>
  <c r="J21" s="1"/>
  <c r="G21"/>
  <c r="I20"/>
  <c r="J20" s="1"/>
  <c r="G20"/>
  <c r="I19"/>
  <c r="J19" s="1"/>
  <c r="G19"/>
  <c r="I18"/>
  <c r="J18" s="1"/>
  <c r="G18"/>
  <c r="I17"/>
  <c r="J17" s="1"/>
  <c r="G17"/>
  <c r="I16"/>
  <c r="J16" s="1"/>
  <c r="G16"/>
  <c r="I15"/>
  <c r="J15" s="1"/>
  <c r="G15"/>
  <c r="I14"/>
  <c r="J14" s="1"/>
  <c r="G14"/>
  <c r="I13"/>
  <c r="J13" s="1"/>
  <c r="G13"/>
  <c r="I12"/>
  <c r="J12" s="1"/>
  <c r="G12"/>
  <c r="I11"/>
  <c r="J11" s="1"/>
  <c r="G11"/>
  <c r="I10"/>
  <c r="J10" s="1"/>
  <c r="G10"/>
  <c r="I9"/>
  <c r="J9" s="1"/>
  <c r="G9"/>
  <c r="I8"/>
  <c r="J8" s="1"/>
  <c r="G8"/>
  <c r="I7"/>
  <c r="J7" s="1"/>
  <c r="G7"/>
  <c r="I6"/>
  <c r="J6" s="1"/>
  <c r="G6"/>
  <c r="I5"/>
  <c r="J5" s="1"/>
  <c r="G5"/>
  <c r="I4"/>
  <c r="J4" s="1"/>
  <c r="G4"/>
  <c r="K4" l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</calcChain>
</file>

<file path=xl/sharedStrings.xml><?xml version="1.0" encoding="utf-8"?>
<sst xmlns="http://schemas.openxmlformats.org/spreadsheetml/2006/main" count="349" uniqueCount="149">
  <si>
    <t>姓名</t>
  </si>
  <si>
    <t>准考证号</t>
  </si>
  <si>
    <t xml:space="preserve"> 招聘法院</t>
    <phoneticPr fontId="4" type="noConversion"/>
  </si>
  <si>
    <t>报考岗位</t>
    <phoneticPr fontId="4" type="noConversion"/>
  </si>
  <si>
    <t>职位代码</t>
    <phoneticPr fontId="4" type="noConversion"/>
  </si>
  <si>
    <t>笔试成绩</t>
  </si>
  <si>
    <t>笔试折算分数</t>
    <phoneticPr fontId="4" type="noConversion"/>
  </si>
  <si>
    <t>职业技能测试成绩（正确字／分钟）</t>
    <phoneticPr fontId="4" type="noConversion"/>
  </si>
  <si>
    <t>职业技能测试分数</t>
    <phoneticPr fontId="4" type="noConversion"/>
  </si>
  <si>
    <t>职业技能测试折算分数</t>
    <phoneticPr fontId="4" type="noConversion"/>
  </si>
  <si>
    <t>笔试和职业技能测试折算分数之和</t>
    <phoneticPr fontId="4" type="noConversion"/>
  </si>
  <si>
    <t>随州市中级人民法院</t>
  </si>
  <si>
    <t>雇员制书记员岗1</t>
  </si>
  <si>
    <t>140101</t>
  </si>
  <si>
    <t>62</t>
  </si>
  <si>
    <t>71</t>
  </si>
  <si>
    <t>63</t>
  </si>
  <si>
    <t>59</t>
  </si>
  <si>
    <t>61</t>
  </si>
  <si>
    <t>65</t>
  </si>
  <si>
    <t>72</t>
  </si>
  <si>
    <t>64</t>
  </si>
  <si>
    <t>54</t>
  </si>
  <si>
    <t>60</t>
  </si>
  <si>
    <t>58</t>
  </si>
  <si>
    <t>86</t>
  </si>
  <si>
    <t>52</t>
  </si>
  <si>
    <t>66</t>
  </si>
  <si>
    <t>77</t>
  </si>
  <si>
    <t>69</t>
  </si>
  <si>
    <t>75</t>
  </si>
  <si>
    <t>68</t>
  </si>
  <si>
    <t>85</t>
  </si>
  <si>
    <t>56</t>
  </si>
  <si>
    <t>46</t>
  </si>
  <si>
    <t>57</t>
  </si>
  <si>
    <t>张璇</t>
  </si>
  <si>
    <t>214204012708</t>
  </si>
  <si>
    <t>詹加志</t>
  </si>
  <si>
    <t>214204011720</t>
  </si>
  <si>
    <t>严雯霖</t>
  </si>
  <si>
    <t>214204012227</t>
  </si>
  <si>
    <t>79</t>
  </si>
  <si>
    <t>水远源</t>
  </si>
  <si>
    <t>214204012910</t>
  </si>
  <si>
    <t>鲍彦谷</t>
  </si>
  <si>
    <t>214204012317</t>
  </si>
  <si>
    <t>53</t>
  </si>
  <si>
    <t>张卓</t>
  </si>
  <si>
    <t>214204011713</t>
  </si>
  <si>
    <t>黄鸽</t>
  </si>
  <si>
    <t>214204012615</t>
  </si>
  <si>
    <t>78</t>
  </si>
  <si>
    <t>王艳红</t>
  </si>
  <si>
    <t>214204012109</t>
  </si>
  <si>
    <t>费越</t>
  </si>
  <si>
    <t>214204011913</t>
  </si>
  <si>
    <t>吴雅</t>
  </si>
  <si>
    <t>214204012518</t>
  </si>
  <si>
    <t>刘聪</t>
  </si>
  <si>
    <t>214204012730</t>
  </si>
  <si>
    <t>徐娇娇</t>
  </si>
  <si>
    <t>214204011620</t>
  </si>
  <si>
    <t>雷文琳</t>
  </si>
  <si>
    <t>214204012427</t>
  </si>
  <si>
    <t>王艺锦</t>
  </si>
  <si>
    <t>214204011723</t>
  </si>
  <si>
    <t>黄怡然</t>
  </si>
  <si>
    <t>214204012926</t>
  </si>
  <si>
    <t>王秋红</t>
  </si>
  <si>
    <t>214204012213</t>
  </si>
  <si>
    <t>曹富淙</t>
  </si>
  <si>
    <t>214204012228</t>
  </si>
  <si>
    <t>45</t>
  </si>
  <si>
    <t>鲁浩然</t>
  </si>
  <si>
    <t>214204011728</t>
  </si>
  <si>
    <t>王子胤</t>
  </si>
  <si>
    <t>214204012624</t>
  </si>
  <si>
    <t>50</t>
  </si>
  <si>
    <t>李亚男</t>
  </si>
  <si>
    <t>214204012009</t>
  </si>
  <si>
    <t>夏金枝</t>
  </si>
  <si>
    <t>214204013017</t>
  </si>
  <si>
    <t>55</t>
  </si>
  <si>
    <t>白璐</t>
  </si>
  <si>
    <t>214204012316</t>
  </si>
  <si>
    <t>魏从邦</t>
  </si>
  <si>
    <t>214204012619</t>
  </si>
  <si>
    <t>51</t>
  </si>
  <si>
    <t>周白杨</t>
  </si>
  <si>
    <t>214204012817</t>
  </si>
  <si>
    <t>刘佳鑫</t>
  </si>
  <si>
    <t>214204012124</t>
  </si>
  <si>
    <t>聂孟雪</t>
  </si>
  <si>
    <t>214204012729</t>
  </si>
  <si>
    <t>徐语瞳</t>
  </si>
  <si>
    <t>214204012706</t>
  </si>
  <si>
    <t>焦歆然</t>
  </si>
  <si>
    <t>214204012121</t>
  </si>
  <si>
    <t>李丽丽</t>
  </si>
  <si>
    <t>214204012602</t>
  </si>
  <si>
    <t>49</t>
  </si>
  <si>
    <t>夏章武</t>
  </si>
  <si>
    <t>214204011716</t>
  </si>
  <si>
    <t>闻越</t>
  </si>
  <si>
    <t>214204011919</t>
  </si>
  <si>
    <t>袁洁</t>
  </si>
  <si>
    <t>214204011519</t>
  </si>
  <si>
    <t>叶丹霞</t>
  </si>
  <si>
    <t>214204011817</t>
  </si>
  <si>
    <t>杨博文</t>
  </si>
  <si>
    <t>214204012304</t>
  </si>
  <si>
    <t>44</t>
  </si>
  <si>
    <t>廖小菲</t>
  </si>
  <si>
    <t>214204012905</t>
  </si>
  <si>
    <t>43</t>
  </si>
  <si>
    <t>胡春蕾</t>
  </si>
  <si>
    <t>214204012722</t>
  </si>
  <si>
    <t>41</t>
  </si>
  <si>
    <t>随州市曾都区人民法院</t>
  </si>
  <si>
    <t>雇员制书记员岗</t>
  </si>
  <si>
    <t>140401</t>
  </si>
  <si>
    <t>褚媛媛</t>
  </si>
  <si>
    <t>214204012027</t>
  </si>
  <si>
    <t>庹萍萍</t>
  </si>
  <si>
    <t>214204012225</t>
  </si>
  <si>
    <t>李春芬</t>
  </si>
  <si>
    <t>214204011904</t>
  </si>
  <si>
    <t>张婷婷</t>
  </si>
  <si>
    <t>214204012503</t>
  </si>
  <si>
    <t>梁超</t>
  </si>
  <si>
    <t>214204011821</t>
  </si>
  <si>
    <t>汪金民</t>
  </si>
  <si>
    <t>214204012514</t>
  </si>
  <si>
    <t>冷堃地</t>
  </si>
  <si>
    <t>214204012224</t>
  </si>
  <si>
    <t>章月</t>
  </si>
  <si>
    <t>214204012601</t>
  </si>
  <si>
    <t>邱洁</t>
  </si>
  <si>
    <t>214204012010</t>
  </si>
  <si>
    <t>苏瑛铭</t>
  </si>
  <si>
    <t>214204012924</t>
  </si>
  <si>
    <t>冷愿婷</t>
  </si>
  <si>
    <t>214204013027</t>
  </si>
  <si>
    <t>夏菲阳</t>
  </si>
  <si>
    <t>214204012315</t>
  </si>
  <si>
    <t>47</t>
  </si>
  <si>
    <t>附件1</t>
    <phoneticPr fontId="1" type="noConversion"/>
  </si>
  <si>
    <t>随州市法院系统2020年度招聘雇员制书记员可参加调剂人员名单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</si>
</sst>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黑体"/>
      <family val="3"/>
      <charset val="134"/>
    </font>
    <font>
      <b/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20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0" xfId="0" applyNumberFormat="1" applyAlignment="1">
      <alignment vertical="center"/>
    </xf>
    <xf numFmtId="176" fontId="0" fillId="2" borderId="0" xfId="0" applyNumberFormat="1" applyFill="1" applyAlignment="1">
      <alignment vertical="center"/>
    </xf>
    <xf numFmtId="0" fontId="0" fillId="0" borderId="0" xfId="0" applyNumberFormat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abSelected="1" workbookViewId="0">
      <selection activeCell="N3" sqref="N3"/>
    </sheetView>
  </sheetViews>
  <sheetFormatPr defaultRowHeight="13.5"/>
  <cols>
    <col min="2" max="2" width="14.5" customWidth="1"/>
    <col min="3" max="3" width="16.375" customWidth="1"/>
    <col min="4" max="4" width="17.125" customWidth="1"/>
    <col min="5" max="5" width="10.375" customWidth="1"/>
    <col min="6" max="7" width="9.75" customWidth="1"/>
    <col min="8" max="8" width="10.25" customWidth="1"/>
    <col min="9" max="9" width="10.125" customWidth="1"/>
    <col min="10" max="10" width="10.75" customWidth="1"/>
  </cols>
  <sheetData>
    <row r="1" spans="1:11" s="11" customFormat="1" ht="19.149999999999999" customHeight="1">
      <c r="A1" s="11" t="s">
        <v>147</v>
      </c>
      <c r="F1" s="12"/>
      <c r="H1" s="13"/>
      <c r="I1" s="13"/>
      <c r="J1" s="13"/>
      <c r="K1" s="13"/>
    </row>
    <row r="2" spans="1:11" s="11" customFormat="1" ht="52.9" customHeight="1">
      <c r="A2" s="14" t="s">
        <v>148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s="5" customFormat="1" ht="47.25" customHeight="1">
      <c r="A3" s="1" t="s">
        <v>0</v>
      </c>
      <c r="B3" s="1" t="s">
        <v>1</v>
      </c>
      <c r="C3" s="2" t="s">
        <v>2</v>
      </c>
      <c r="D3" s="3" t="s">
        <v>3</v>
      </c>
      <c r="E3" s="3" t="s">
        <v>4</v>
      </c>
      <c r="F3" s="1" t="s">
        <v>5</v>
      </c>
      <c r="G3" s="1" t="s">
        <v>6</v>
      </c>
      <c r="H3" s="4" t="s">
        <v>7</v>
      </c>
      <c r="I3" s="4" t="s">
        <v>8</v>
      </c>
      <c r="J3" s="4" t="s">
        <v>9</v>
      </c>
      <c r="K3" s="4" t="s">
        <v>10</v>
      </c>
    </row>
    <row r="4" spans="1:11" s="10" customFormat="1" ht="29.25" customHeight="1">
      <c r="A4" s="6" t="s">
        <v>36</v>
      </c>
      <c r="B4" s="6" t="s">
        <v>37</v>
      </c>
      <c r="C4" s="7" t="s">
        <v>11</v>
      </c>
      <c r="D4" s="8" t="s">
        <v>12</v>
      </c>
      <c r="E4" s="9" t="s">
        <v>13</v>
      </c>
      <c r="F4" s="6" t="s">
        <v>23</v>
      </c>
      <c r="G4" s="6">
        <f t="shared" ref="G4:G18" si="0">F4*0.3</f>
        <v>18</v>
      </c>
      <c r="H4" s="6" t="s">
        <v>19</v>
      </c>
      <c r="I4" s="6">
        <f t="shared" ref="I4:I18" si="1">60+(H4-60)*0.4</f>
        <v>62</v>
      </c>
      <c r="J4" s="6">
        <f t="shared" ref="J4:J18" si="2">I4*0.4</f>
        <v>24.8</v>
      </c>
      <c r="K4" s="6">
        <f t="shared" ref="K4:K18" si="3">G4+J4</f>
        <v>42.8</v>
      </c>
    </row>
    <row r="5" spans="1:11" s="10" customFormat="1" ht="29.25" customHeight="1">
      <c r="A5" s="6" t="s">
        <v>38</v>
      </c>
      <c r="B5" s="6" t="s">
        <v>39</v>
      </c>
      <c r="C5" s="7" t="s">
        <v>11</v>
      </c>
      <c r="D5" s="8" t="s">
        <v>12</v>
      </c>
      <c r="E5" s="9" t="s">
        <v>13</v>
      </c>
      <c r="F5" s="6" t="s">
        <v>17</v>
      </c>
      <c r="G5" s="6">
        <f t="shared" si="0"/>
        <v>17.7</v>
      </c>
      <c r="H5" s="6" t="s">
        <v>27</v>
      </c>
      <c r="I5" s="6">
        <f t="shared" si="1"/>
        <v>62.4</v>
      </c>
      <c r="J5" s="6">
        <f t="shared" si="2"/>
        <v>24.96</v>
      </c>
      <c r="K5" s="6">
        <f t="shared" si="3"/>
        <v>42.66</v>
      </c>
    </row>
    <row r="6" spans="1:11" s="10" customFormat="1" ht="29.25" customHeight="1">
      <c r="A6" s="6" t="s">
        <v>40</v>
      </c>
      <c r="B6" s="6" t="s">
        <v>41</v>
      </c>
      <c r="C6" s="7" t="s">
        <v>11</v>
      </c>
      <c r="D6" s="8" t="s">
        <v>12</v>
      </c>
      <c r="E6" s="9" t="s">
        <v>13</v>
      </c>
      <c r="F6" s="6" t="s">
        <v>26</v>
      </c>
      <c r="G6" s="6">
        <f t="shared" si="0"/>
        <v>15.6</v>
      </c>
      <c r="H6" s="6" t="s">
        <v>42</v>
      </c>
      <c r="I6" s="6">
        <f t="shared" si="1"/>
        <v>67.599999999999994</v>
      </c>
      <c r="J6" s="6">
        <f t="shared" si="2"/>
        <v>27.04</v>
      </c>
      <c r="K6" s="6">
        <f t="shared" si="3"/>
        <v>42.64</v>
      </c>
    </row>
    <row r="7" spans="1:11" s="10" customFormat="1" ht="29.25" customHeight="1">
      <c r="A7" s="6" t="s">
        <v>43</v>
      </c>
      <c r="B7" s="6" t="s">
        <v>44</v>
      </c>
      <c r="C7" s="7" t="s">
        <v>11</v>
      </c>
      <c r="D7" s="8" t="s">
        <v>12</v>
      </c>
      <c r="E7" s="9" t="s">
        <v>13</v>
      </c>
      <c r="F7" s="6" t="s">
        <v>26</v>
      </c>
      <c r="G7" s="6">
        <f t="shared" si="0"/>
        <v>15.6</v>
      </c>
      <c r="H7" s="6" t="s">
        <v>42</v>
      </c>
      <c r="I7" s="6">
        <f t="shared" si="1"/>
        <v>67.599999999999994</v>
      </c>
      <c r="J7" s="6">
        <f t="shared" si="2"/>
        <v>27.04</v>
      </c>
      <c r="K7" s="6">
        <f t="shared" si="3"/>
        <v>42.64</v>
      </c>
    </row>
    <row r="8" spans="1:11" s="10" customFormat="1" ht="29.25" customHeight="1">
      <c r="A8" s="6" t="s">
        <v>45</v>
      </c>
      <c r="B8" s="6" t="s">
        <v>46</v>
      </c>
      <c r="C8" s="7" t="s">
        <v>11</v>
      </c>
      <c r="D8" s="8" t="s">
        <v>12</v>
      </c>
      <c r="E8" s="9" t="s">
        <v>13</v>
      </c>
      <c r="F8" s="6" t="s">
        <v>47</v>
      </c>
      <c r="G8" s="6">
        <f t="shared" si="0"/>
        <v>15.899999999999999</v>
      </c>
      <c r="H8" s="6" t="s">
        <v>28</v>
      </c>
      <c r="I8" s="6">
        <f t="shared" si="1"/>
        <v>66.8</v>
      </c>
      <c r="J8" s="6">
        <f t="shared" si="2"/>
        <v>26.72</v>
      </c>
      <c r="K8" s="6">
        <f t="shared" si="3"/>
        <v>42.62</v>
      </c>
    </row>
    <row r="9" spans="1:11" s="10" customFormat="1" ht="29.25" customHeight="1">
      <c r="A9" s="6" t="s">
        <v>48</v>
      </c>
      <c r="B9" s="6" t="s">
        <v>49</v>
      </c>
      <c r="C9" s="7" t="s">
        <v>11</v>
      </c>
      <c r="D9" s="8" t="s">
        <v>12</v>
      </c>
      <c r="E9" s="9" t="s">
        <v>13</v>
      </c>
      <c r="F9" s="6" t="s">
        <v>35</v>
      </c>
      <c r="G9" s="6">
        <f t="shared" si="0"/>
        <v>17.099999999999998</v>
      </c>
      <c r="H9" s="6" t="s">
        <v>29</v>
      </c>
      <c r="I9" s="6">
        <f t="shared" si="1"/>
        <v>63.6</v>
      </c>
      <c r="J9" s="6">
        <f t="shared" si="2"/>
        <v>25.44</v>
      </c>
      <c r="K9" s="6">
        <f t="shared" si="3"/>
        <v>42.54</v>
      </c>
    </row>
    <row r="10" spans="1:11" s="10" customFormat="1" ht="29.25" customHeight="1">
      <c r="A10" s="6" t="s">
        <v>50</v>
      </c>
      <c r="B10" s="6" t="s">
        <v>51</v>
      </c>
      <c r="C10" s="7" t="s">
        <v>11</v>
      </c>
      <c r="D10" s="8" t="s">
        <v>12</v>
      </c>
      <c r="E10" s="9" t="s">
        <v>13</v>
      </c>
      <c r="F10" s="6" t="s">
        <v>26</v>
      </c>
      <c r="G10" s="6">
        <f t="shared" si="0"/>
        <v>15.6</v>
      </c>
      <c r="H10" s="6" t="s">
        <v>52</v>
      </c>
      <c r="I10" s="6">
        <f t="shared" si="1"/>
        <v>67.2</v>
      </c>
      <c r="J10" s="6">
        <f t="shared" si="2"/>
        <v>26.880000000000003</v>
      </c>
      <c r="K10" s="6">
        <f t="shared" si="3"/>
        <v>42.480000000000004</v>
      </c>
    </row>
    <row r="11" spans="1:11" s="10" customFormat="1" ht="29.25" customHeight="1">
      <c r="A11" s="6" t="s">
        <v>53</v>
      </c>
      <c r="B11" s="6" t="s">
        <v>54</v>
      </c>
      <c r="C11" s="7" t="s">
        <v>11</v>
      </c>
      <c r="D11" s="8" t="s">
        <v>12</v>
      </c>
      <c r="E11" s="9" t="s">
        <v>13</v>
      </c>
      <c r="F11" s="6" t="s">
        <v>18</v>
      </c>
      <c r="G11" s="6">
        <f t="shared" si="0"/>
        <v>18.3</v>
      </c>
      <c r="H11" s="6" t="s">
        <v>23</v>
      </c>
      <c r="I11" s="6">
        <f t="shared" si="1"/>
        <v>60</v>
      </c>
      <c r="J11" s="6">
        <f t="shared" si="2"/>
        <v>24</v>
      </c>
      <c r="K11" s="6">
        <f t="shared" si="3"/>
        <v>42.3</v>
      </c>
    </row>
    <row r="12" spans="1:11" s="10" customFormat="1" ht="29.25" customHeight="1">
      <c r="A12" s="6" t="s">
        <v>55</v>
      </c>
      <c r="B12" s="6" t="s">
        <v>56</v>
      </c>
      <c r="C12" s="7" t="s">
        <v>11</v>
      </c>
      <c r="D12" s="8" t="s">
        <v>12</v>
      </c>
      <c r="E12" s="9" t="s">
        <v>13</v>
      </c>
      <c r="F12" s="6" t="s">
        <v>17</v>
      </c>
      <c r="G12" s="6">
        <f t="shared" si="0"/>
        <v>17.7</v>
      </c>
      <c r="H12" s="6" t="s">
        <v>16</v>
      </c>
      <c r="I12" s="6">
        <f t="shared" si="1"/>
        <v>61.2</v>
      </c>
      <c r="J12" s="6">
        <f t="shared" si="2"/>
        <v>24.480000000000004</v>
      </c>
      <c r="K12" s="6">
        <f t="shared" si="3"/>
        <v>42.180000000000007</v>
      </c>
    </row>
    <row r="13" spans="1:11" s="10" customFormat="1" ht="29.25" customHeight="1">
      <c r="A13" s="6" t="s">
        <v>57</v>
      </c>
      <c r="B13" s="6" t="s">
        <v>58</v>
      </c>
      <c r="C13" s="7" t="s">
        <v>11</v>
      </c>
      <c r="D13" s="8" t="s">
        <v>12</v>
      </c>
      <c r="E13" s="9" t="s">
        <v>13</v>
      </c>
      <c r="F13" s="6" t="s">
        <v>17</v>
      </c>
      <c r="G13" s="6">
        <f t="shared" si="0"/>
        <v>17.7</v>
      </c>
      <c r="H13" s="6" t="s">
        <v>16</v>
      </c>
      <c r="I13" s="6">
        <f t="shared" si="1"/>
        <v>61.2</v>
      </c>
      <c r="J13" s="6">
        <f t="shared" si="2"/>
        <v>24.480000000000004</v>
      </c>
      <c r="K13" s="6">
        <f t="shared" si="3"/>
        <v>42.180000000000007</v>
      </c>
    </row>
    <row r="14" spans="1:11" s="10" customFormat="1" ht="29.25" customHeight="1">
      <c r="A14" s="6" t="s">
        <v>59</v>
      </c>
      <c r="B14" s="6" t="s">
        <v>60</v>
      </c>
      <c r="C14" s="7" t="s">
        <v>11</v>
      </c>
      <c r="D14" s="8" t="s">
        <v>12</v>
      </c>
      <c r="E14" s="9" t="s">
        <v>13</v>
      </c>
      <c r="F14" s="6" t="s">
        <v>22</v>
      </c>
      <c r="G14" s="6">
        <f t="shared" si="0"/>
        <v>16.2</v>
      </c>
      <c r="H14" s="6" t="s">
        <v>15</v>
      </c>
      <c r="I14" s="6">
        <f t="shared" si="1"/>
        <v>64.400000000000006</v>
      </c>
      <c r="J14" s="6">
        <f t="shared" si="2"/>
        <v>25.760000000000005</v>
      </c>
      <c r="K14" s="6">
        <f t="shared" si="3"/>
        <v>41.960000000000008</v>
      </c>
    </row>
    <row r="15" spans="1:11" s="10" customFormat="1" ht="29.25" customHeight="1">
      <c r="A15" s="6" t="s">
        <v>61</v>
      </c>
      <c r="B15" s="6" t="s">
        <v>62</v>
      </c>
      <c r="C15" s="7" t="s">
        <v>11</v>
      </c>
      <c r="D15" s="8" t="s">
        <v>12</v>
      </c>
      <c r="E15" s="9" t="s">
        <v>13</v>
      </c>
      <c r="F15" s="6" t="s">
        <v>24</v>
      </c>
      <c r="G15" s="6">
        <f t="shared" si="0"/>
        <v>17.399999999999999</v>
      </c>
      <c r="H15" s="6" t="s">
        <v>16</v>
      </c>
      <c r="I15" s="6">
        <f t="shared" si="1"/>
        <v>61.2</v>
      </c>
      <c r="J15" s="6">
        <f t="shared" si="2"/>
        <v>24.480000000000004</v>
      </c>
      <c r="K15" s="6">
        <f t="shared" si="3"/>
        <v>41.88</v>
      </c>
    </row>
    <row r="16" spans="1:11" s="10" customFormat="1" ht="29.25" customHeight="1">
      <c r="A16" s="6" t="s">
        <v>63</v>
      </c>
      <c r="B16" s="6" t="s">
        <v>64</v>
      </c>
      <c r="C16" s="7" t="s">
        <v>11</v>
      </c>
      <c r="D16" s="8" t="s">
        <v>12</v>
      </c>
      <c r="E16" s="9" t="s">
        <v>13</v>
      </c>
      <c r="F16" s="6" t="s">
        <v>24</v>
      </c>
      <c r="G16" s="6">
        <f t="shared" si="0"/>
        <v>17.399999999999999</v>
      </c>
      <c r="H16" s="6" t="s">
        <v>16</v>
      </c>
      <c r="I16" s="6">
        <f t="shared" si="1"/>
        <v>61.2</v>
      </c>
      <c r="J16" s="6">
        <f t="shared" si="2"/>
        <v>24.480000000000004</v>
      </c>
      <c r="K16" s="6">
        <f t="shared" si="3"/>
        <v>41.88</v>
      </c>
    </row>
    <row r="17" spans="1:11" s="10" customFormat="1" ht="29.25" customHeight="1">
      <c r="A17" s="6" t="s">
        <v>65</v>
      </c>
      <c r="B17" s="6" t="s">
        <v>66</v>
      </c>
      <c r="C17" s="7" t="s">
        <v>11</v>
      </c>
      <c r="D17" s="8" t="s">
        <v>12</v>
      </c>
      <c r="E17" s="9" t="s">
        <v>13</v>
      </c>
      <c r="F17" s="6" t="s">
        <v>34</v>
      </c>
      <c r="G17" s="6">
        <f t="shared" si="0"/>
        <v>13.799999999999999</v>
      </c>
      <c r="H17" s="6" t="s">
        <v>32</v>
      </c>
      <c r="I17" s="6">
        <f t="shared" si="1"/>
        <v>70</v>
      </c>
      <c r="J17" s="6">
        <f t="shared" si="2"/>
        <v>28</v>
      </c>
      <c r="K17" s="6">
        <f t="shared" si="3"/>
        <v>41.8</v>
      </c>
    </row>
    <row r="18" spans="1:11" s="10" customFormat="1" ht="29.25" customHeight="1">
      <c r="A18" s="6" t="s">
        <v>67</v>
      </c>
      <c r="B18" s="6" t="s">
        <v>68</v>
      </c>
      <c r="C18" s="7" t="s">
        <v>11</v>
      </c>
      <c r="D18" s="8" t="s">
        <v>12</v>
      </c>
      <c r="E18" s="9" t="s">
        <v>13</v>
      </c>
      <c r="F18" s="6" t="s">
        <v>33</v>
      </c>
      <c r="G18" s="6">
        <f t="shared" si="0"/>
        <v>16.8</v>
      </c>
      <c r="H18" s="6" t="s">
        <v>27</v>
      </c>
      <c r="I18" s="6">
        <f t="shared" si="1"/>
        <v>62.4</v>
      </c>
      <c r="J18" s="6">
        <f t="shared" si="2"/>
        <v>24.96</v>
      </c>
      <c r="K18" s="6">
        <f t="shared" si="3"/>
        <v>41.760000000000005</v>
      </c>
    </row>
    <row r="19" spans="1:11" s="10" customFormat="1" ht="29.25" customHeight="1">
      <c r="A19" s="6" t="s">
        <v>69</v>
      </c>
      <c r="B19" s="6" t="s">
        <v>70</v>
      </c>
      <c r="C19" s="7" t="s">
        <v>11</v>
      </c>
      <c r="D19" s="8" t="s">
        <v>12</v>
      </c>
      <c r="E19" s="9" t="s">
        <v>13</v>
      </c>
      <c r="F19" s="6" t="s">
        <v>24</v>
      </c>
      <c r="G19" s="6">
        <f t="shared" ref="G19:G51" si="4">F19*0.3</f>
        <v>17.399999999999999</v>
      </c>
      <c r="H19" s="6" t="s">
        <v>14</v>
      </c>
      <c r="I19" s="6">
        <f t="shared" ref="I19:I51" si="5">60+(H19-60)*0.4</f>
        <v>60.8</v>
      </c>
      <c r="J19" s="6">
        <f t="shared" ref="J19:J51" si="6">I19*0.4</f>
        <v>24.32</v>
      </c>
      <c r="K19" s="6">
        <f t="shared" ref="K19:K51" si="7">G19+J19</f>
        <v>41.72</v>
      </c>
    </row>
    <row r="20" spans="1:11" s="10" customFormat="1" ht="29.25" customHeight="1">
      <c r="A20" s="6" t="s">
        <v>71</v>
      </c>
      <c r="B20" s="6" t="s">
        <v>72</v>
      </c>
      <c r="C20" s="7" t="s">
        <v>11</v>
      </c>
      <c r="D20" s="8" t="s">
        <v>12</v>
      </c>
      <c r="E20" s="9" t="s">
        <v>13</v>
      </c>
      <c r="F20" s="6" t="s">
        <v>73</v>
      </c>
      <c r="G20" s="6">
        <f t="shared" si="4"/>
        <v>13.5</v>
      </c>
      <c r="H20" s="6" t="s">
        <v>25</v>
      </c>
      <c r="I20" s="6">
        <f t="shared" si="5"/>
        <v>70.400000000000006</v>
      </c>
      <c r="J20" s="6">
        <f t="shared" si="6"/>
        <v>28.160000000000004</v>
      </c>
      <c r="K20" s="6">
        <f t="shared" si="7"/>
        <v>41.660000000000004</v>
      </c>
    </row>
    <row r="21" spans="1:11" s="10" customFormat="1" ht="29.25" customHeight="1">
      <c r="A21" s="6" t="s">
        <v>74</v>
      </c>
      <c r="B21" s="6" t="s">
        <v>75</v>
      </c>
      <c r="C21" s="7" t="s">
        <v>11</v>
      </c>
      <c r="D21" s="8" t="s">
        <v>12</v>
      </c>
      <c r="E21" s="9" t="s">
        <v>13</v>
      </c>
      <c r="F21" s="6" t="s">
        <v>35</v>
      </c>
      <c r="G21" s="6">
        <f t="shared" si="4"/>
        <v>17.099999999999998</v>
      </c>
      <c r="H21" s="6" t="s">
        <v>14</v>
      </c>
      <c r="I21" s="6">
        <f t="shared" si="5"/>
        <v>60.8</v>
      </c>
      <c r="J21" s="6">
        <f t="shared" si="6"/>
        <v>24.32</v>
      </c>
      <c r="K21" s="6">
        <f t="shared" si="7"/>
        <v>41.42</v>
      </c>
    </row>
    <row r="22" spans="1:11" s="10" customFormat="1" ht="29.25" customHeight="1">
      <c r="A22" s="6" t="s">
        <v>76</v>
      </c>
      <c r="B22" s="6" t="s">
        <v>77</v>
      </c>
      <c r="C22" s="7" t="s">
        <v>11</v>
      </c>
      <c r="D22" s="8" t="s">
        <v>12</v>
      </c>
      <c r="E22" s="9" t="s">
        <v>13</v>
      </c>
      <c r="F22" s="6" t="s">
        <v>78</v>
      </c>
      <c r="G22" s="6">
        <f t="shared" si="4"/>
        <v>15</v>
      </c>
      <c r="H22" s="6" t="s">
        <v>30</v>
      </c>
      <c r="I22" s="6">
        <f t="shared" si="5"/>
        <v>66</v>
      </c>
      <c r="J22" s="6">
        <f t="shared" si="6"/>
        <v>26.400000000000002</v>
      </c>
      <c r="K22" s="6">
        <f t="shared" si="7"/>
        <v>41.400000000000006</v>
      </c>
    </row>
    <row r="23" spans="1:11" s="10" customFormat="1" ht="29.25" customHeight="1">
      <c r="A23" s="6" t="s">
        <v>79</v>
      </c>
      <c r="B23" s="6" t="s">
        <v>80</v>
      </c>
      <c r="C23" s="7" t="s">
        <v>11</v>
      </c>
      <c r="D23" s="8" t="s">
        <v>12</v>
      </c>
      <c r="E23" s="9" t="s">
        <v>13</v>
      </c>
      <c r="F23" s="6" t="s">
        <v>33</v>
      </c>
      <c r="G23" s="6">
        <f t="shared" si="4"/>
        <v>16.8</v>
      </c>
      <c r="H23" s="6" t="s">
        <v>14</v>
      </c>
      <c r="I23" s="6">
        <f t="shared" si="5"/>
        <v>60.8</v>
      </c>
      <c r="J23" s="6">
        <f t="shared" si="6"/>
        <v>24.32</v>
      </c>
      <c r="K23" s="6">
        <f t="shared" si="7"/>
        <v>41.120000000000005</v>
      </c>
    </row>
    <row r="24" spans="1:11" s="10" customFormat="1" ht="29.25" customHeight="1">
      <c r="A24" s="6" t="s">
        <v>81</v>
      </c>
      <c r="B24" s="6" t="s">
        <v>82</v>
      </c>
      <c r="C24" s="7" t="s">
        <v>11</v>
      </c>
      <c r="D24" s="8" t="s">
        <v>12</v>
      </c>
      <c r="E24" s="9" t="s">
        <v>13</v>
      </c>
      <c r="F24" s="6" t="s">
        <v>83</v>
      </c>
      <c r="G24" s="6">
        <f t="shared" si="4"/>
        <v>16.5</v>
      </c>
      <c r="H24" s="6" t="s">
        <v>16</v>
      </c>
      <c r="I24" s="6">
        <f t="shared" si="5"/>
        <v>61.2</v>
      </c>
      <c r="J24" s="6">
        <f t="shared" si="6"/>
        <v>24.480000000000004</v>
      </c>
      <c r="K24" s="6">
        <f t="shared" si="7"/>
        <v>40.980000000000004</v>
      </c>
    </row>
    <row r="25" spans="1:11" s="10" customFormat="1" ht="29.25" customHeight="1">
      <c r="A25" s="6" t="s">
        <v>84</v>
      </c>
      <c r="B25" s="6" t="s">
        <v>85</v>
      </c>
      <c r="C25" s="7" t="s">
        <v>11</v>
      </c>
      <c r="D25" s="8" t="s">
        <v>12</v>
      </c>
      <c r="E25" s="9" t="s">
        <v>13</v>
      </c>
      <c r="F25" s="6" t="s">
        <v>83</v>
      </c>
      <c r="G25" s="6">
        <f t="shared" si="4"/>
        <v>16.5</v>
      </c>
      <c r="H25" s="6" t="s">
        <v>14</v>
      </c>
      <c r="I25" s="6">
        <f t="shared" si="5"/>
        <v>60.8</v>
      </c>
      <c r="J25" s="6">
        <f t="shared" si="6"/>
        <v>24.32</v>
      </c>
      <c r="K25" s="6">
        <f t="shared" si="7"/>
        <v>40.82</v>
      </c>
    </row>
    <row r="26" spans="1:11" s="10" customFormat="1" ht="29.25" customHeight="1">
      <c r="A26" s="6" t="s">
        <v>86</v>
      </c>
      <c r="B26" s="6" t="s">
        <v>87</v>
      </c>
      <c r="C26" s="7" t="s">
        <v>11</v>
      </c>
      <c r="D26" s="8" t="s">
        <v>12</v>
      </c>
      <c r="E26" s="9" t="s">
        <v>13</v>
      </c>
      <c r="F26" s="6" t="s">
        <v>88</v>
      </c>
      <c r="G26" s="6">
        <f t="shared" si="4"/>
        <v>15.299999999999999</v>
      </c>
      <c r="H26" s="6" t="s">
        <v>29</v>
      </c>
      <c r="I26" s="6">
        <f t="shared" si="5"/>
        <v>63.6</v>
      </c>
      <c r="J26" s="6">
        <f t="shared" si="6"/>
        <v>25.44</v>
      </c>
      <c r="K26" s="6">
        <f t="shared" si="7"/>
        <v>40.74</v>
      </c>
    </row>
    <row r="27" spans="1:11" s="10" customFormat="1" ht="29.25" customHeight="1">
      <c r="A27" s="6" t="s">
        <v>89</v>
      </c>
      <c r="B27" s="6" t="s">
        <v>90</v>
      </c>
      <c r="C27" s="7" t="s">
        <v>11</v>
      </c>
      <c r="D27" s="8" t="s">
        <v>12</v>
      </c>
      <c r="E27" s="9" t="s">
        <v>13</v>
      </c>
      <c r="F27" s="6" t="s">
        <v>47</v>
      </c>
      <c r="G27" s="6">
        <f t="shared" si="4"/>
        <v>15.899999999999999</v>
      </c>
      <c r="H27" s="6" t="s">
        <v>19</v>
      </c>
      <c r="I27" s="6">
        <f t="shared" si="5"/>
        <v>62</v>
      </c>
      <c r="J27" s="6">
        <f t="shared" si="6"/>
        <v>24.8</v>
      </c>
      <c r="K27" s="6">
        <f t="shared" si="7"/>
        <v>40.700000000000003</v>
      </c>
    </row>
    <row r="28" spans="1:11" s="10" customFormat="1" ht="29.25" customHeight="1">
      <c r="A28" s="6" t="s">
        <v>91</v>
      </c>
      <c r="B28" s="6" t="s">
        <v>92</v>
      </c>
      <c r="C28" s="7" t="s">
        <v>11</v>
      </c>
      <c r="D28" s="8" t="s">
        <v>12</v>
      </c>
      <c r="E28" s="9" t="s">
        <v>13</v>
      </c>
      <c r="F28" s="6" t="s">
        <v>34</v>
      </c>
      <c r="G28" s="6">
        <f t="shared" si="4"/>
        <v>13.799999999999999</v>
      </c>
      <c r="H28" s="6" t="s">
        <v>52</v>
      </c>
      <c r="I28" s="6">
        <f t="shared" si="5"/>
        <v>67.2</v>
      </c>
      <c r="J28" s="6">
        <f t="shared" si="6"/>
        <v>26.880000000000003</v>
      </c>
      <c r="K28" s="6">
        <f t="shared" si="7"/>
        <v>40.68</v>
      </c>
    </row>
    <row r="29" spans="1:11" s="10" customFormat="1" ht="29.25" customHeight="1">
      <c r="A29" s="6" t="s">
        <v>93</v>
      </c>
      <c r="B29" s="6" t="s">
        <v>94</v>
      </c>
      <c r="C29" s="7" t="s">
        <v>11</v>
      </c>
      <c r="D29" s="8" t="s">
        <v>12</v>
      </c>
      <c r="E29" s="9" t="s">
        <v>13</v>
      </c>
      <c r="F29" s="6" t="s">
        <v>47</v>
      </c>
      <c r="G29" s="6">
        <f t="shared" si="4"/>
        <v>15.899999999999999</v>
      </c>
      <c r="H29" s="6" t="s">
        <v>21</v>
      </c>
      <c r="I29" s="6">
        <f t="shared" si="5"/>
        <v>61.6</v>
      </c>
      <c r="J29" s="6">
        <f t="shared" si="6"/>
        <v>24.64</v>
      </c>
      <c r="K29" s="6">
        <f t="shared" si="7"/>
        <v>40.54</v>
      </c>
    </row>
    <row r="30" spans="1:11" s="10" customFormat="1" ht="29.25" customHeight="1">
      <c r="A30" s="6" t="s">
        <v>95</v>
      </c>
      <c r="B30" s="6" t="s">
        <v>96</v>
      </c>
      <c r="C30" s="7" t="s">
        <v>11</v>
      </c>
      <c r="D30" s="8" t="s">
        <v>12</v>
      </c>
      <c r="E30" s="9" t="s">
        <v>13</v>
      </c>
      <c r="F30" s="6" t="s">
        <v>83</v>
      </c>
      <c r="G30" s="6">
        <f t="shared" si="4"/>
        <v>16.5</v>
      </c>
      <c r="H30" s="6" t="s">
        <v>23</v>
      </c>
      <c r="I30" s="6">
        <f t="shared" si="5"/>
        <v>60</v>
      </c>
      <c r="J30" s="6">
        <f t="shared" si="6"/>
        <v>24</v>
      </c>
      <c r="K30" s="6">
        <f t="shared" si="7"/>
        <v>40.5</v>
      </c>
    </row>
    <row r="31" spans="1:11" s="10" customFormat="1" ht="29.25" customHeight="1">
      <c r="A31" s="6" t="s">
        <v>97</v>
      </c>
      <c r="B31" s="6" t="s">
        <v>98</v>
      </c>
      <c r="C31" s="7" t="s">
        <v>11</v>
      </c>
      <c r="D31" s="8" t="s">
        <v>12</v>
      </c>
      <c r="E31" s="9" t="s">
        <v>13</v>
      </c>
      <c r="F31" s="6" t="s">
        <v>22</v>
      </c>
      <c r="G31" s="6">
        <f t="shared" si="4"/>
        <v>16.2</v>
      </c>
      <c r="H31" s="6" t="s">
        <v>23</v>
      </c>
      <c r="I31" s="6">
        <f t="shared" si="5"/>
        <v>60</v>
      </c>
      <c r="J31" s="6">
        <f t="shared" si="6"/>
        <v>24</v>
      </c>
      <c r="K31" s="6">
        <f t="shared" si="7"/>
        <v>40.200000000000003</v>
      </c>
    </row>
    <row r="32" spans="1:11" s="10" customFormat="1" ht="29.25" customHeight="1">
      <c r="A32" s="6" t="s">
        <v>99</v>
      </c>
      <c r="B32" s="6" t="s">
        <v>100</v>
      </c>
      <c r="C32" s="7" t="s">
        <v>11</v>
      </c>
      <c r="D32" s="8" t="s">
        <v>12</v>
      </c>
      <c r="E32" s="9" t="s">
        <v>13</v>
      </c>
      <c r="F32" s="6" t="s">
        <v>101</v>
      </c>
      <c r="G32" s="6">
        <f t="shared" si="4"/>
        <v>14.7</v>
      </c>
      <c r="H32" s="6" t="s">
        <v>29</v>
      </c>
      <c r="I32" s="6">
        <f t="shared" si="5"/>
        <v>63.6</v>
      </c>
      <c r="J32" s="6">
        <f t="shared" si="6"/>
        <v>25.44</v>
      </c>
      <c r="K32" s="6">
        <f t="shared" si="7"/>
        <v>40.14</v>
      </c>
    </row>
    <row r="33" spans="1:11" s="10" customFormat="1" ht="29.25" customHeight="1">
      <c r="A33" s="6" t="s">
        <v>102</v>
      </c>
      <c r="B33" s="6" t="s">
        <v>103</v>
      </c>
      <c r="C33" s="7" t="s">
        <v>11</v>
      </c>
      <c r="D33" s="8" t="s">
        <v>12</v>
      </c>
      <c r="E33" s="9" t="s">
        <v>13</v>
      </c>
      <c r="F33" s="6" t="s">
        <v>26</v>
      </c>
      <c r="G33" s="6">
        <f t="shared" si="4"/>
        <v>15.6</v>
      </c>
      <c r="H33" s="6" t="s">
        <v>23</v>
      </c>
      <c r="I33" s="6">
        <f t="shared" si="5"/>
        <v>60</v>
      </c>
      <c r="J33" s="6">
        <f t="shared" si="6"/>
        <v>24</v>
      </c>
      <c r="K33" s="6">
        <f t="shared" si="7"/>
        <v>39.6</v>
      </c>
    </row>
    <row r="34" spans="1:11" s="10" customFormat="1" ht="29.25" customHeight="1">
      <c r="A34" s="6" t="s">
        <v>104</v>
      </c>
      <c r="B34" s="6" t="s">
        <v>105</v>
      </c>
      <c r="C34" s="7" t="s">
        <v>11</v>
      </c>
      <c r="D34" s="8" t="s">
        <v>12</v>
      </c>
      <c r="E34" s="9" t="s">
        <v>13</v>
      </c>
      <c r="F34" s="6" t="s">
        <v>73</v>
      </c>
      <c r="G34" s="6">
        <f t="shared" si="4"/>
        <v>13.5</v>
      </c>
      <c r="H34" s="6" t="s">
        <v>20</v>
      </c>
      <c r="I34" s="6">
        <f t="shared" si="5"/>
        <v>64.8</v>
      </c>
      <c r="J34" s="6">
        <f t="shared" si="6"/>
        <v>25.92</v>
      </c>
      <c r="K34" s="6">
        <f t="shared" si="7"/>
        <v>39.42</v>
      </c>
    </row>
    <row r="35" spans="1:11" s="10" customFormat="1" ht="29.25" customHeight="1">
      <c r="A35" s="6" t="s">
        <v>106</v>
      </c>
      <c r="B35" s="6" t="s">
        <v>107</v>
      </c>
      <c r="C35" s="7" t="s">
        <v>11</v>
      </c>
      <c r="D35" s="8" t="s">
        <v>12</v>
      </c>
      <c r="E35" s="9" t="s">
        <v>13</v>
      </c>
      <c r="F35" s="6" t="s">
        <v>34</v>
      </c>
      <c r="G35" s="6">
        <f t="shared" si="4"/>
        <v>13.799999999999999</v>
      </c>
      <c r="H35" s="6" t="s">
        <v>31</v>
      </c>
      <c r="I35" s="6">
        <f t="shared" si="5"/>
        <v>63.2</v>
      </c>
      <c r="J35" s="6">
        <f t="shared" si="6"/>
        <v>25.28</v>
      </c>
      <c r="K35" s="6">
        <f t="shared" si="7"/>
        <v>39.08</v>
      </c>
    </row>
    <row r="36" spans="1:11" s="10" customFormat="1" ht="29.25" customHeight="1">
      <c r="A36" s="6" t="s">
        <v>108</v>
      </c>
      <c r="B36" s="6" t="s">
        <v>109</v>
      </c>
      <c r="C36" s="7" t="s">
        <v>11</v>
      </c>
      <c r="D36" s="8" t="s">
        <v>12</v>
      </c>
      <c r="E36" s="9" t="s">
        <v>13</v>
      </c>
      <c r="F36" s="6" t="s">
        <v>101</v>
      </c>
      <c r="G36" s="6">
        <f t="shared" si="4"/>
        <v>14.7</v>
      </c>
      <c r="H36" s="6" t="s">
        <v>18</v>
      </c>
      <c r="I36" s="6">
        <f t="shared" si="5"/>
        <v>60.4</v>
      </c>
      <c r="J36" s="6">
        <f t="shared" si="6"/>
        <v>24.16</v>
      </c>
      <c r="K36" s="6">
        <f t="shared" si="7"/>
        <v>38.86</v>
      </c>
    </row>
    <row r="37" spans="1:11" s="10" customFormat="1" ht="29.25" customHeight="1">
      <c r="A37" s="6" t="s">
        <v>110</v>
      </c>
      <c r="B37" s="6" t="s">
        <v>111</v>
      </c>
      <c r="C37" s="7" t="s">
        <v>11</v>
      </c>
      <c r="D37" s="8" t="s">
        <v>12</v>
      </c>
      <c r="E37" s="9" t="s">
        <v>13</v>
      </c>
      <c r="F37" s="6" t="s">
        <v>112</v>
      </c>
      <c r="G37" s="6">
        <f t="shared" si="4"/>
        <v>13.2</v>
      </c>
      <c r="H37" s="6" t="s">
        <v>19</v>
      </c>
      <c r="I37" s="6">
        <f t="shared" si="5"/>
        <v>62</v>
      </c>
      <c r="J37" s="6">
        <f t="shared" si="6"/>
        <v>24.8</v>
      </c>
      <c r="K37" s="6">
        <f t="shared" si="7"/>
        <v>38</v>
      </c>
    </row>
    <row r="38" spans="1:11" s="10" customFormat="1" ht="29.25" customHeight="1">
      <c r="A38" s="6" t="s">
        <v>113</v>
      </c>
      <c r="B38" s="6" t="s">
        <v>114</v>
      </c>
      <c r="C38" s="7" t="s">
        <v>11</v>
      </c>
      <c r="D38" s="8" t="s">
        <v>12</v>
      </c>
      <c r="E38" s="9" t="s">
        <v>13</v>
      </c>
      <c r="F38" s="6" t="s">
        <v>115</v>
      </c>
      <c r="G38" s="6">
        <f t="shared" si="4"/>
        <v>12.9</v>
      </c>
      <c r="H38" s="6" t="s">
        <v>16</v>
      </c>
      <c r="I38" s="6">
        <f t="shared" si="5"/>
        <v>61.2</v>
      </c>
      <c r="J38" s="6">
        <f t="shared" si="6"/>
        <v>24.480000000000004</v>
      </c>
      <c r="K38" s="6">
        <f t="shared" si="7"/>
        <v>37.380000000000003</v>
      </c>
    </row>
    <row r="39" spans="1:11" s="10" customFormat="1" ht="29.25" customHeight="1">
      <c r="A39" s="6" t="s">
        <v>116</v>
      </c>
      <c r="B39" s="6" t="s">
        <v>117</v>
      </c>
      <c r="C39" s="7" t="s">
        <v>11</v>
      </c>
      <c r="D39" s="8" t="s">
        <v>12</v>
      </c>
      <c r="E39" s="9" t="s">
        <v>13</v>
      </c>
      <c r="F39" s="6" t="s">
        <v>118</v>
      </c>
      <c r="G39" s="6">
        <f t="shared" si="4"/>
        <v>12.299999999999999</v>
      </c>
      <c r="H39" s="6" t="s">
        <v>18</v>
      </c>
      <c r="I39" s="6">
        <f t="shared" si="5"/>
        <v>60.4</v>
      </c>
      <c r="J39" s="6">
        <f t="shared" si="6"/>
        <v>24.16</v>
      </c>
      <c r="K39" s="6">
        <f t="shared" si="7"/>
        <v>36.46</v>
      </c>
    </row>
    <row r="40" spans="1:11" s="10" customFormat="1" ht="29.25" customHeight="1">
      <c r="A40" s="6" t="s">
        <v>122</v>
      </c>
      <c r="B40" s="6" t="s">
        <v>123</v>
      </c>
      <c r="C40" s="7" t="s">
        <v>119</v>
      </c>
      <c r="D40" s="8" t="s">
        <v>120</v>
      </c>
      <c r="E40" s="9" t="s">
        <v>121</v>
      </c>
      <c r="F40" s="6" t="s">
        <v>33</v>
      </c>
      <c r="G40" s="6">
        <f t="shared" si="4"/>
        <v>16.8</v>
      </c>
      <c r="H40" s="6" t="s">
        <v>16</v>
      </c>
      <c r="I40" s="6">
        <f t="shared" si="5"/>
        <v>61.2</v>
      </c>
      <c r="J40" s="6">
        <f t="shared" si="6"/>
        <v>24.480000000000004</v>
      </c>
      <c r="K40" s="6">
        <f t="shared" si="7"/>
        <v>41.28</v>
      </c>
    </row>
    <row r="41" spans="1:11" s="10" customFormat="1" ht="29.25" customHeight="1">
      <c r="A41" s="6" t="s">
        <v>124</v>
      </c>
      <c r="B41" s="6" t="s">
        <v>125</v>
      </c>
      <c r="C41" s="7" t="s">
        <v>119</v>
      </c>
      <c r="D41" s="8" t="s">
        <v>120</v>
      </c>
      <c r="E41" s="9" t="s">
        <v>121</v>
      </c>
      <c r="F41" s="6" t="s">
        <v>22</v>
      </c>
      <c r="G41" s="6">
        <f t="shared" si="4"/>
        <v>16.2</v>
      </c>
      <c r="H41" s="6" t="s">
        <v>27</v>
      </c>
      <c r="I41" s="6">
        <f t="shared" si="5"/>
        <v>62.4</v>
      </c>
      <c r="J41" s="6">
        <f t="shared" si="6"/>
        <v>24.96</v>
      </c>
      <c r="K41" s="6">
        <f t="shared" si="7"/>
        <v>41.16</v>
      </c>
    </row>
    <row r="42" spans="1:11" s="10" customFormat="1" ht="29.25" customHeight="1">
      <c r="A42" s="6" t="s">
        <v>126</v>
      </c>
      <c r="B42" s="6" t="s">
        <v>127</v>
      </c>
      <c r="C42" s="7" t="s">
        <v>119</v>
      </c>
      <c r="D42" s="8" t="s">
        <v>120</v>
      </c>
      <c r="E42" s="9" t="s">
        <v>121</v>
      </c>
      <c r="F42" s="6" t="s">
        <v>88</v>
      </c>
      <c r="G42" s="6">
        <f t="shared" si="4"/>
        <v>15.299999999999999</v>
      </c>
      <c r="H42" s="6" t="s">
        <v>15</v>
      </c>
      <c r="I42" s="6">
        <f t="shared" si="5"/>
        <v>64.400000000000006</v>
      </c>
      <c r="J42" s="6">
        <f t="shared" si="6"/>
        <v>25.760000000000005</v>
      </c>
      <c r="K42" s="6">
        <f t="shared" si="7"/>
        <v>41.06</v>
      </c>
    </row>
    <row r="43" spans="1:11" s="10" customFormat="1" ht="29.25" customHeight="1">
      <c r="A43" s="6" t="s">
        <v>128</v>
      </c>
      <c r="B43" s="6" t="s">
        <v>129</v>
      </c>
      <c r="C43" s="7" t="s">
        <v>119</v>
      </c>
      <c r="D43" s="8" t="s">
        <v>120</v>
      </c>
      <c r="E43" s="9" t="s">
        <v>121</v>
      </c>
      <c r="F43" s="6" t="s">
        <v>33</v>
      </c>
      <c r="G43" s="6">
        <f t="shared" si="4"/>
        <v>16.8</v>
      </c>
      <c r="H43" s="6" t="s">
        <v>18</v>
      </c>
      <c r="I43" s="6">
        <f t="shared" si="5"/>
        <v>60.4</v>
      </c>
      <c r="J43" s="6">
        <f t="shared" si="6"/>
        <v>24.16</v>
      </c>
      <c r="K43" s="6">
        <f t="shared" si="7"/>
        <v>40.96</v>
      </c>
    </row>
    <row r="44" spans="1:11" s="10" customFormat="1" ht="29.25" customHeight="1">
      <c r="A44" s="6" t="s">
        <v>130</v>
      </c>
      <c r="B44" s="6" t="s">
        <v>131</v>
      </c>
      <c r="C44" s="7" t="s">
        <v>119</v>
      </c>
      <c r="D44" s="8" t="s">
        <v>120</v>
      </c>
      <c r="E44" s="9" t="s">
        <v>121</v>
      </c>
      <c r="F44" s="6" t="s">
        <v>22</v>
      </c>
      <c r="G44" s="6">
        <f t="shared" si="4"/>
        <v>16.2</v>
      </c>
      <c r="H44" s="6" t="s">
        <v>21</v>
      </c>
      <c r="I44" s="6">
        <f t="shared" si="5"/>
        <v>61.6</v>
      </c>
      <c r="J44" s="6">
        <f t="shared" si="6"/>
        <v>24.64</v>
      </c>
      <c r="K44" s="6">
        <f t="shared" si="7"/>
        <v>40.840000000000003</v>
      </c>
    </row>
    <row r="45" spans="1:11" s="10" customFormat="1" ht="29.25" customHeight="1">
      <c r="A45" s="6" t="s">
        <v>132</v>
      </c>
      <c r="B45" s="6" t="s">
        <v>133</v>
      </c>
      <c r="C45" s="7" t="s">
        <v>119</v>
      </c>
      <c r="D45" s="8" t="s">
        <v>120</v>
      </c>
      <c r="E45" s="9" t="s">
        <v>121</v>
      </c>
      <c r="F45" s="6" t="s">
        <v>88</v>
      </c>
      <c r="G45" s="6">
        <f t="shared" si="4"/>
        <v>15.299999999999999</v>
      </c>
      <c r="H45" s="6" t="s">
        <v>27</v>
      </c>
      <c r="I45" s="6">
        <f t="shared" si="5"/>
        <v>62.4</v>
      </c>
      <c r="J45" s="6">
        <f t="shared" si="6"/>
        <v>24.96</v>
      </c>
      <c r="K45" s="6">
        <f t="shared" si="7"/>
        <v>40.26</v>
      </c>
    </row>
    <row r="46" spans="1:11" s="10" customFormat="1" ht="29.25" customHeight="1">
      <c r="A46" s="6" t="s">
        <v>134</v>
      </c>
      <c r="B46" s="6" t="s">
        <v>135</v>
      </c>
      <c r="C46" s="7" t="s">
        <v>119</v>
      </c>
      <c r="D46" s="8" t="s">
        <v>120</v>
      </c>
      <c r="E46" s="9" t="s">
        <v>121</v>
      </c>
      <c r="F46" s="6" t="s">
        <v>101</v>
      </c>
      <c r="G46" s="6">
        <f t="shared" si="4"/>
        <v>14.7</v>
      </c>
      <c r="H46" s="6" t="s">
        <v>31</v>
      </c>
      <c r="I46" s="6">
        <f t="shared" si="5"/>
        <v>63.2</v>
      </c>
      <c r="J46" s="6">
        <f t="shared" si="6"/>
        <v>25.28</v>
      </c>
      <c r="K46" s="6">
        <f t="shared" si="7"/>
        <v>39.980000000000004</v>
      </c>
    </row>
    <row r="47" spans="1:11" s="10" customFormat="1" ht="29.25" customHeight="1">
      <c r="A47" s="6" t="s">
        <v>136</v>
      </c>
      <c r="B47" s="6" t="s">
        <v>137</v>
      </c>
      <c r="C47" s="7" t="s">
        <v>119</v>
      </c>
      <c r="D47" s="8" t="s">
        <v>120</v>
      </c>
      <c r="E47" s="9" t="s">
        <v>121</v>
      </c>
      <c r="F47" s="6" t="s">
        <v>47</v>
      </c>
      <c r="G47" s="6">
        <f t="shared" si="4"/>
        <v>15.899999999999999</v>
      </c>
      <c r="H47" s="6" t="s">
        <v>23</v>
      </c>
      <c r="I47" s="6">
        <f t="shared" si="5"/>
        <v>60</v>
      </c>
      <c r="J47" s="6">
        <f t="shared" si="6"/>
        <v>24</v>
      </c>
      <c r="K47" s="6">
        <f t="shared" si="7"/>
        <v>39.9</v>
      </c>
    </row>
    <row r="48" spans="1:11" s="10" customFormat="1" ht="29.25" customHeight="1">
      <c r="A48" s="6" t="s">
        <v>138</v>
      </c>
      <c r="B48" s="6" t="s">
        <v>139</v>
      </c>
      <c r="C48" s="7" t="s">
        <v>119</v>
      </c>
      <c r="D48" s="8" t="s">
        <v>120</v>
      </c>
      <c r="E48" s="9" t="s">
        <v>121</v>
      </c>
      <c r="F48" s="6" t="s">
        <v>88</v>
      </c>
      <c r="G48" s="6">
        <f t="shared" si="4"/>
        <v>15.299999999999999</v>
      </c>
      <c r="H48" s="6" t="s">
        <v>16</v>
      </c>
      <c r="I48" s="6">
        <f t="shared" si="5"/>
        <v>61.2</v>
      </c>
      <c r="J48" s="6">
        <f t="shared" si="6"/>
        <v>24.480000000000004</v>
      </c>
      <c r="K48" s="6">
        <f t="shared" si="7"/>
        <v>39.78</v>
      </c>
    </row>
    <row r="49" spans="1:11" s="10" customFormat="1" ht="29.25" customHeight="1">
      <c r="A49" s="6" t="s">
        <v>140</v>
      </c>
      <c r="B49" s="6" t="s">
        <v>141</v>
      </c>
      <c r="C49" s="7" t="s">
        <v>119</v>
      </c>
      <c r="D49" s="8" t="s">
        <v>120</v>
      </c>
      <c r="E49" s="9" t="s">
        <v>121</v>
      </c>
      <c r="F49" s="6" t="s">
        <v>88</v>
      </c>
      <c r="G49" s="6">
        <f t="shared" si="4"/>
        <v>15.299999999999999</v>
      </c>
      <c r="H49" s="6" t="s">
        <v>18</v>
      </c>
      <c r="I49" s="6">
        <f t="shared" si="5"/>
        <v>60.4</v>
      </c>
      <c r="J49" s="6">
        <f t="shared" si="6"/>
        <v>24.16</v>
      </c>
      <c r="K49" s="6">
        <f t="shared" si="7"/>
        <v>39.46</v>
      </c>
    </row>
    <row r="50" spans="1:11" s="10" customFormat="1" ht="29.25" customHeight="1">
      <c r="A50" s="6" t="s">
        <v>142</v>
      </c>
      <c r="B50" s="6" t="s">
        <v>143</v>
      </c>
      <c r="C50" s="7" t="s">
        <v>119</v>
      </c>
      <c r="D50" s="8" t="s">
        <v>120</v>
      </c>
      <c r="E50" s="9" t="s">
        <v>121</v>
      </c>
      <c r="F50" s="6" t="s">
        <v>101</v>
      </c>
      <c r="G50" s="6">
        <f t="shared" si="4"/>
        <v>14.7</v>
      </c>
      <c r="H50" s="6" t="s">
        <v>14</v>
      </c>
      <c r="I50" s="6">
        <f t="shared" si="5"/>
        <v>60.8</v>
      </c>
      <c r="J50" s="6">
        <f t="shared" si="6"/>
        <v>24.32</v>
      </c>
      <c r="K50" s="6">
        <f t="shared" si="7"/>
        <v>39.019999999999996</v>
      </c>
    </row>
    <row r="51" spans="1:11" s="10" customFormat="1" ht="29.25" customHeight="1">
      <c r="A51" s="6" t="s">
        <v>144</v>
      </c>
      <c r="B51" s="6" t="s">
        <v>145</v>
      </c>
      <c r="C51" s="7" t="s">
        <v>119</v>
      </c>
      <c r="D51" s="8" t="s">
        <v>120</v>
      </c>
      <c r="E51" s="9" t="s">
        <v>121</v>
      </c>
      <c r="F51" s="6" t="s">
        <v>146</v>
      </c>
      <c r="G51" s="6">
        <f t="shared" si="4"/>
        <v>14.1</v>
      </c>
      <c r="H51" s="6" t="s">
        <v>23</v>
      </c>
      <c r="I51" s="6">
        <f t="shared" si="5"/>
        <v>60</v>
      </c>
      <c r="J51" s="6">
        <f t="shared" si="6"/>
        <v>24</v>
      </c>
      <c r="K51" s="6">
        <f t="shared" si="7"/>
        <v>38.1</v>
      </c>
    </row>
  </sheetData>
  <mergeCells count="1"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2020-09-08T01:23:23Z</dcterms:modified>
</cp:coreProperties>
</file>